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6900" windowHeight="16460" activeTab="0"/>
  </bookViews>
  <sheets>
    <sheet name="Commercial Plenum" sheetId="1" r:id="rId1"/>
    <sheet name="Commercial Non-Plenum" sheetId="2" r:id="rId2"/>
    <sheet name="Residential" sheetId="3" r:id="rId3"/>
    <sheet name="Shipboard" sheetId="4" r:id="rId4"/>
  </sheets>
  <definedNames>
    <definedName name="_xlnm.Print_Area" localSheetId="1">'Commercial Non-Plenum'!$A$1:$L$91</definedName>
    <definedName name="_xlnm.Print_Area" localSheetId="0">'Commercial Plenum'!$A$1:$L$89</definedName>
    <definedName name="_xlnm.Print_Area" localSheetId="2">'Residential'!$A$1:$L$108</definedName>
    <definedName name="_xlnm.Print_Area" localSheetId="3">'Shipboard'!$A$1:$L$40</definedName>
    <definedName name="_xlnm.Print_Titles" localSheetId="1">'Commercial Non-Plenum'!$1:$1</definedName>
    <definedName name="_xlnm.Print_Titles" localSheetId="0">'Commercial Plenum'!$1:$1</definedName>
    <definedName name="_xlnm.Print_Titles" localSheetId="2">'Residential'!$1:$1</definedName>
    <definedName name="_xlnm.Print_Titles" localSheetId="3">'Shipboard'!$1:$1</definedName>
  </definedNames>
  <calcPr fullCalcOnLoad="1"/>
</workbook>
</file>

<file path=xl/sharedStrings.xml><?xml version="1.0" encoding="utf-8"?>
<sst xmlns="http://schemas.openxmlformats.org/spreadsheetml/2006/main" count="1963" uniqueCount="472">
  <si>
    <t>Signal</t>
  </si>
  <si>
    <t>Type</t>
  </si>
  <si>
    <t>Analog Audio</t>
  </si>
  <si>
    <t>Balanced</t>
  </si>
  <si>
    <t>Digital Audio</t>
  </si>
  <si>
    <t>Analog Video</t>
  </si>
  <si>
    <t>CATV</t>
  </si>
  <si>
    <t>Description (Fixed Install)</t>
  </si>
  <si>
    <t>LWC P/N</t>
  </si>
  <si>
    <t>22-1P-EZ</t>
  </si>
  <si>
    <t>22 AWG 1 Pair twisted shielded Low Capacitance Broadcast Audio</t>
  </si>
  <si>
    <t>Diameter</t>
  </si>
  <si>
    <t>Grade</t>
  </si>
  <si>
    <t>Better</t>
  </si>
  <si>
    <t>24 AWG 1 Pair twisted shielded ultra-low Capacitance AES/EBU</t>
  </si>
  <si>
    <t>Best</t>
  </si>
  <si>
    <t>22-2C-SH</t>
  </si>
  <si>
    <t>22 AWG 1 Pair twisted shielded general purpose</t>
  </si>
  <si>
    <t>18-CMR-SD</t>
  </si>
  <si>
    <t>RG6/U High Definition Serial Digital Coaxial Cable</t>
  </si>
  <si>
    <t>RG59/U High Definition Serial Digital Coaxial Cable</t>
  </si>
  <si>
    <t>20-CMR-VIDEO</t>
  </si>
  <si>
    <t>RG59-CCTV-CM</t>
  </si>
  <si>
    <t>Unbalanced (Coaxial)</t>
  </si>
  <si>
    <t>RG59/U Base Band Video Coaxial Cable</t>
  </si>
  <si>
    <t>Rating</t>
  </si>
  <si>
    <t>CM</t>
  </si>
  <si>
    <t>CMR</t>
  </si>
  <si>
    <t>INTERFLEX-SD</t>
  </si>
  <si>
    <t>N/A</t>
  </si>
  <si>
    <t>Balanced or Unbalanced</t>
  </si>
  <si>
    <t>23-MINI-SD</t>
  </si>
  <si>
    <t>Mini RG59/U High Definition Serial Digital Coaxial Cable</t>
  </si>
  <si>
    <t>(Inch)</t>
  </si>
  <si>
    <t>NEC</t>
  </si>
  <si>
    <t>24-1P-DIG-AUD</t>
  </si>
  <si>
    <t>Control</t>
  </si>
  <si>
    <t>Universal Control</t>
  </si>
  <si>
    <t>AMX/CRESTRON</t>
  </si>
  <si>
    <t>LLINX-U</t>
  </si>
  <si>
    <t>Ultralow Capacitance 105Ω twisted shielded pair with 18/2 power</t>
  </si>
  <si>
    <t>24-4P-SH-LIBII</t>
  </si>
  <si>
    <t>Low Capacitance 24/4P stranded shielded control/data cable</t>
  </si>
  <si>
    <t>General Control</t>
  </si>
  <si>
    <t>DATA</t>
  </si>
  <si>
    <t>RS232-RS485</t>
  </si>
  <si>
    <t>Non LAN Data</t>
  </si>
  <si>
    <t>RS-232 Control</t>
  </si>
  <si>
    <t>LAN Data</t>
  </si>
  <si>
    <t>Category 5e</t>
  </si>
  <si>
    <t>24-4P-L5-EN</t>
  </si>
  <si>
    <t>24 AWG 4 Pair UTP Third Party verified Category 5e</t>
  </si>
  <si>
    <t>Category 6</t>
  </si>
  <si>
    <t>24-4P-L6-EN</t>
  </si>
  <si>
    <t>23 AWG 4 Pair UTP Third Party verified Category 6</t>
  </si>
  <si>
    <t>Fiber</t>
  </si>
  <si>
    <t>Single Mode Fiber</t>
  </si>
  <si>
    <t>Riser Single Mode</t>
  </si>
  <si>
    <t>* = Fiber count, Suffix D = Distribution, BO = Breakout, many styles</t>
  </si>
  <si>
    <t>Varies</t>
  </si>
  <si>
    <t>OFNR</t>
  </si>
  <si>
    <t>Multi Mode Fiber</t>
  </si>
  <si>
    <t>Riser 62.5/125 Style</t>
  </si>
  <si>
    <t>Riser 50/125 Style</t>
  </si>
  <si>
    <t>Intercom</t>
  </si>
  <si>
    <t>Under 1000 Feet</t>
  </si>
  <si>
    <t>20-2C-SH</t>
  </si>
  <si>
    <t>20 AWG 2 Conductor twisted shielded general purpose</t>
  </si>
  <si>
    <t>Over 1000 Feet</t>
  </si>
  <si>
    <t>18-2C-SH</t>
  </si>
  <si>
    <t>18 AWG 2 Conductor twisted shielded general purpose</t>
  </si>
  <si>
    <t>DC Power</t>
  </si>
  <si>
    <t>Remote Power Supply</t>
  </si>
  <si>
    <t>22 AWG 1 Pair twisted unshielded general purpose</t>
  </si>
  <si>
    <t>18-2C-GRY</t>
  </si>
  <si>
    <t>18 AWG 2 Conductor twisted unshielded general purpose</t>
  </si>
  <si>
    <t>Dependent wattage + distance</t>
  </si>
  <si>
    <t>RF</t>
  </si>
  <si>
    <t>Low Loss 50 Ohm</t>
  </si>
  <si>
    <t>Wireless Networking</t>
  </si>
  <si>
    <t>RG58-CMR</t>
  </si>
  <si>
    <t>19 AWG Low Loss RG58 Riser 50Ω</t>
  </si>
  <si>
    <t>Low Loss flexible Coaxial WBC series in outdoor, Riser constructions</t>
  </si>
  <si>
    <t>Video</t>
  </si>
  <si>
    <t>RG6-CCTV-CM</t>
  </si>
  <si>
    <t>RG6/U Base Band Video Cable</t>
  </si>
  <si>
    <t>S-Video</t>
  </si>
  <si>
    <t>Composite Video</t>
  </si>
  <si>
    <t>YPbPr Component and HD Component</t>
  </si>
  <si>
    <t>SV-25-CM</t>
  </si>
  <si>
    <t>SV-PVC</t>
  </si>
  <si>
    <t>CL2</t>
  </si>
  <si>
    <t>RGB3C-20-CMR</t>
  </si>
  <si>
    <t>RG59/U High Definition Serial Digital x 3 Conductor jacketed</t>
  </si>
  <si>
    <t>RGB3C-23-CM</t>
  </si>
  <si>
    <t>Mini RG59/U High Definition Serial Digital Coaxial Cable x 3 Jacketed</t>
  </si>
  <si>
    <t>RGB3-MINI</t>
  </si>
  <si>
    <t>Mini RG59/U base band Coaxial Cable x 3 Jacketed</t>
  </si>
  <si>
    <t>RGB5-MINI</t>
  </si>
  <si>
    <t>Mini RG59/U base band Coaxial Cable x 5 Jacketed</t>
  </si>
  <si>
    <t>RGB5C-PVC</t>
  </si>
  <si>
    <t>26 AWG Stranded 5 Coaxial jacketed RGBHV Cable</t>
  </si>
  <si>
    <t>RGB Video non-ID/DDC Compliant</t>
  </si>
  <si>
    <t>RGB6C/22-2P</t>
  </si>
  <si>
    <t xml:space="preserve">26 AWG stranded 6 Coaxial plus 2 pair control </t>
  </si>
  <si>
    <t>Low Skew UTP</t>
  </si>
  <si>
    <t>TRUPHASE</t>
  </si>
  <si>
    <t>23 AWG 4 Pair UTP Low Skew Video Cable</t>
  </si>
  <si>
    <t>RG6-CM</t>
  </si>
  <si>
    <t>RG6/U CCS Dual Shield CATV 3.0 GHz</t>
  </si>
  <si>
    <t>Digital Video</t>
  </si>
  <si>
    <t>QUADFLEX-BC</t>
  </si>
  <si>
    <t>RG6/U Quad Shield Bare Copper CATV 3.0 GHz</t>
  </si>
  <si>
    <t>DBS/Broadband</t>
  </si>
  <si>
    <t>SMPTE Standards</t>
  </si>
  <si>
    <t>Voice/Phone</t>
  </si>
  <si>
    <t>Telephone/Voice</t>
  </si>
  <si>
    <t>Low speed Data, telephone, DSL</t>
  </si>
  <si>
    <t>24-2P-L3</t>
  </si>
  <si>
    <t>24 AWG 2 Pair UTP Third Party verified Category 3</t>
  </si>
  <si>
    <t>22-4C-SO-HT</t>
  </si>
  <si>
    <t>22 AWG 4 Conductor Solid Station wire</t>
  </si>
  <si>
    <t>Security</t>
  </si>
  <si>
    <t>Camera</t>
  </si>
  <si>
    <t>Pan-Tilt-Zoom (PTZ) Applications</t>
  </si>
  <si>
    <t>RG59CM-18-2C</t>
  </si>
  <si>
    <t>Baseband RG59/U siamesed with 18/2C Control/Power</t>
  </si>
  <si>
    <t>Sensor/General</t>
  </si>
  <si>
    <t>DC Power, Sensor, System</t>
  </si>
  <si>
    <t>22-4C</t>
  </si>
  <si>
    <t>22 AWG 4 Conductor twisted unshielded general purpose</t>
  </si>
  <si>
    <t>CMG</t>
  </si>
  <si>
    <t>Speaker</t>
  </si>
  <si>
    <t>Amplifed Audio</t>
  </si>
  <si>
    <t>CL3R</t>
  </si>
  <si>
    <t>12 AWG 2 Conductor twisted unshielded Riser</t>
  </si>
  <si>
    <t>14 AWG 2 Conductor twisted unshielded Riser</t>
  </si>
  <si>
    <t>12-2C-GRY</t>
  </si>
  <si>
    <t>14-2C-GRY</t>
  </si>
  <si>
    <t>16-2C-GRY</t>
  </si>
  <si>
    <t>16 AWG 2 Conductor twisted unshielded Riser</t>
  </si>
  <si>
    <t>18 AWG 2 Conductor twisted unshielded Riser</t>
  </si>
  <si>
    <t>Specialty</t>
  </si>
  <si>
    <t>Multipurpose</t>
  </si>
  <si>
    <t>Projector Application</t>
  </si>
  <si>
    <t>Rack Interconnection</t>
  </si>
  <si>
    <t>Mini RG59/U 23 AWG High Definition Serial Digital Coaxial Cable</t>
  </si>
  <si>
    <t>CMP</t>
  </si>
  <si>
    <t>22-1P-CMP-EZ</t>
  </si>
  <si>
    <t>RG58-CMP</t>
  </si>
  <si>
    <t>22-2C-PSH</t>
  </si>
  <si>
    <t>RG59-CCTV-PL</t>
  </si>
  <si>
    <t>18-CMP-VID-COAX</t>
  </si>
  <si>
    <t>20-CMP-VID-COAX</t>
  </si>
  <si>
    <t>LLINX-U-P</t>
  </si>
  <si>
    <t>24-4P-PLCSH</t>
  </si>
  <si>
    <t>24-4P-P-L6-EN</t>
  </si>
  <si>
    <t>24-4P-P-L5-EN</t>
  </si>
  <si>
    <t>*FPIMM5-</t>
  </si>
  <si>
    <t>*FPIMM6-</t>
  </si>
  <si>
    <t>*FPISM-</t>
  </si>
  <si>
    <t>OFNP</t>
  </si>
  <si>
    <t>20-2C-PSH</t>
  </si>
  <si>
    <t>18-2C-PSH</t>
  </si>
  <si>
    <t>RG6-CCTV-PL</t>
  </si>
  <si>
    <t>SV-25-CMP</t>
  </si>
  <si>
    <t>SV-PLN</t>
  </si>
  <si>
    <t>RGB5C-25-CMP</t>
  </si>
  <si>
    <t>RGB5C-PLN</t>
  </si>
  <si>
    <t>RGB6C/22-2P-PLN</t>
  </si>
  <si>
    <t>TRUPHASE-P</t>
  </si>
  <si>
    <t>RG6-P-CATV</t>
  </si>
  <si>
    <t>SMPTE Standards/DBS Broadband</t>
  </si>
  <si>
    <t>24-2P-P-L3</t>
  </si>
  <si>
    <t>22-4C-SOL-P</t>
  </si>
  <si>
    <t>22-4C-P</t>
  </si>
  <si>
    <t>10-2C-TTP</t>
  </si>
  <si>
    <t>12-2C-P</t>
  </si>
  <si>
    <t>14-2C-P</t>
  </si>
  <si>
    <t>16-2C-P</t>
  </si>
  <si>
    <t>18-2C-P</t>
  </si>
  <si>
    <t>Low Loss flexible Coaxial WBC RG8 Plenum</t>
  </si>
  <si>
    <t>CL2P</t>
  </si>
  <si>
    <t>18 AWG 2 Conductor twisted unshielded plenum</t>
  </si>
  <si>
    <t>22 AWG 1 Pair twisted shielded plenum</t>
  </si>
  <si>
    <t>20 AWG 2 Conductor twisted shielded plenum</t>
  </si>
  <si>
    <t>18 AWG 2 Conductor twisted shielded plenum</t>
  </si>
  <si>
    <t xml:space="preserve">22 AWG 4 Conductor twisted unshielded plenum </t>
  </si>
  <si>
    <t>CL3P</t>
  </si>
  <si>
    <t/>
  </si>
  <si>
    <t>Good</t>
  </si>
  <si>
    <t>16-4C-TTP</t>
  </si>
  <si>
    <t>14-2C-TTP</t>
  </si>
  <si>
    <t>12-2C-TTP</t>
  </si>
  <si>
    <t>18-4C-TTP</t>
  </si>
  <si>
    <t>RGB6C-25/22-2P-CMP</t>
  </si>
  <si>
    <t>Lighting Control</t>
  </si>
  <si>
    <t>LUTRON-P-GRN</t>
  </si>
  <si>
    <t>LUTRON-P-RBL</t>
  </si>
  <si>
    <t>LUTRON-P-RED</t>
  </si>
  <si>
    <t>LUTRON-P-YEL</t>
  </si>
  <si>
    <t>24-2P-STAR-BLK</t>
  </si>
  <si>
    <t>CM-RGB25S-xxx</t>
  </si>
  <si>
    <t>Coax Connectors</t>
  </si>
  <si>
    <t>CM-RGB26-xxx</t>
  </si>
  <si>
    <t>LUTRON-YEL</t>
  </si>
  <si>
    <t>LUTRON-GRN</t>
  </si>
  <si>
    <t>LUTRON-RBL</t>
  </si>
  <si>
    <t>LUTRON-RED</t>
  </si>
  <si>
    <t>RGB5C-23-CM</t>
  </si>
  <si>
    <t>CEBUS+-2N2</t>
  </si>
  <si>
    <t>RGB6C-25-2L5E</t>
  </si>
  <si>
    <t xml:space="preserve">RGB6C-20/2L5E </t>
  </si>
  <si>
    <t xml:space="preserve">22-2C-P </t>
  </si>
  <si>
    <t>22 AWG 1 Pair twisted unshielded plenum</t>
  </si>
  <si>
    <t>10 AWG 2 Conductor twisted unshielded plenum</t>
  </si>
  <si>
    <t>12 AWG 2 Conductor twisted unshielded plenum</t>
  </si>
  <si>
    <t>14 AWG 2 Conductor twisted unshielded plenum</t>
  </si>
  <si>
    <t>16 AWG 2 Conductor twisted unshielded plenum</t>
  </si>
  <si>
    <t xml:space="preserve">25 AWG solid 6 Coaxial plus 2 pair control </t>
  </si>
  <si>
    <t>12 AWG 2 Conductor twisted unshielded Tight-Tube plenum</t>
  </si>
  <si>
    <t>14 AWG 2 Conductor twisted unshielded Tight-Tube plenum</t>
  </si>
  <si>
    <t>16 AWG 4 Conductor twisted unshielded Tight-Tube plenum</t>
  </si>
  <si>
    <t>18 AWG 4 Conductor twisted unshielded plenum</t>
  </si>
  <si>
    <t>Microphone</t>
  </si>
  <si>
    <t>25 AWG Solid 2 Coaxial jacketed S-Video Cable (flat)</t>
  </si>
  <si>
    <t>26 AWG Stranded 2 Coaxial jacketed S-Video Cable (flat)</t>
  </si>
  <si>
    <t>Baseband RG59/U siamesed with 18/2C Control/Power (Zip)</t>
  </si>
  <si>
    <t>24 AWG 2 Pair Star Quad style extra flexible Mic cable</t>
  </si>
  <si>
    <t>Lutron Systems Grafik Eye</t>
  </si>
  <si>
    <t>Lutron Systems Keypad</t>
  </si>
  <si>
    <t>Lutron Systems Sivoia QED Control</t>
  </si>
  <si>
    <t>22 AWG Shielded Pair + 18 AWG Pair Yellow Stripe</t>
  </si>
  <si>
    <t>Lutron Systems Grafik Eye 4000/5000/6000</t>
  </si>
  <si>
    <t>18 AWG Shielded Quad+18 AWG Sensor+16 AWG Pair Red Stripe</t>
  </si>
  <si>
    <t>22 AWG Shielded Pair+18 AWG Pair Green Stripe</t>
  </si>
  <si>
    <t>22 AWG Shielded Pair+12 AWG Pair+18 AWG Sensor Blue stripe</t>
  </si>
  <si>
    <t>Compression Style</t>
  </si>
  <si>
    <t>ConnecTec™ Mini Hi-Res 26 AWG</t>
  </si>
  <si>
    <t xml:space="preserve">Nickel Plated RCA, Nickel Plated BNC, and Gold Plated RCA </t>
  </si>
  <si>
    <t>Nickel and Gold Plated RCA, Nickel and Gold Plated BNC</t>
  </si>
  <si>
    <t>Nickel Plated RCA, BNC, and F</t>
  </si>
  <si>
    <t>Crimp Style</t>
  </si>
  <si>
    <t>Amphenol Connex</t>
  </si>
  <si>
    <t>4-Piece 75 Ohm Crimp BNC for 26 AWG mini Hi-Res Coaxial</t>
  </si>
  <si>
    <t>3-Piece 75 Ohm Crimp BNC for 20-CMP-VIDEO</t>
  </si>
  <si>
    <t>3-Piece 75 Ohm Crimp BNC for 18-CMP-VID-COAX</t>
  </si>
  <si>
    <t>22-2P-SHEX</t>
  </si>
  <si>
    <t xml:space="preserve">22 AWG 2 Pair Individually shielded ExtraFlex™ </t>
  </si>
  <si>
    <t>23-YCLL-SIAM</t>
  </si>
  <si>
    <t>Mini RG59/U High Definition Serial Digital Coaxial Cable x 5 Jacketed</t>
  </si>
  <si>
    <t>Mini RG59/U 23 AWG High Definition Serial Digital Coaxial Cable x 2</t>
  </si>
  <si>
    <t>12-1P-UC</t>
  </si>
  <si>
    <t>12-2P-UC</t>
  </si>
  <si>
    <t>14-1P-UC</t>
  </si>
  <si>
    <t>14-2P-UC</t>
  </si>
  <si>
    <t>16-1P-UC</t>
  </si>
  <si>
    <t>12-2C-EX+</t>
  </si>
  <si>
    <t>12-4C-EX+</t>
  </si>
  <si>
    <t>14-2C-EX+</t>
  </si>
  <si>
    <t>14-4C-EX+</t>
  </si>
  <si>
    <t>16-2C-EX+</t>
  </si>
  <si>
    <t>16-4C-EX+</t>
  </si>
  <si>
    <t>14-2C-KO+</t>
  </si>
  <si>
    <t>14-4C-KO+</t>
  </si>
  <si>
    <t>16-2C-KO+</t>
  </si>
  <si>
    <t>16-4C-KO+</t>
  </si>
  <si>
    <t>12 AWG 2 Conductor High Strand OFC twisted unshielded</t>
  </si>
  <si>
    <t>12 AWG 4 Conductor High Strand OFC twisted unshielded</t>
  </si>
  <si>
    <t>14 AWG 2 Conductor High Strand OFC twisted unshielded</t>
  </si>
  <si>
    <t>14 AWG 4 Conductor High Strand OFC twisted unshielded</t>
  </si>
  <si>
    <t>16 AWG 2 Conductor High Strand OFC twisted unshielded</t>
  </si>
  <si>
    <t>16 AWG 4 Conductor High Strand OFC twisted unshielded</t>
  </si>
  <si>
    <t>14 AWG 2 Conductor High Strand KnockOut twisted unshielded</t>
  </si>
  <si>
    <t>14 AWG 4 Conductor High Strand KnockOut twisted unshielded</t>
  </si>
  <si>
    <t>16 AWG 2 Conductor High Strand KnockOut twisted unshielded</t>
  </si>
  <si>
    <t>16 AWG 4 Conductor High Strand KnockOut twisted unshielded</t>
  </si>
  <si>
    <t>14-2C-HT</t>
  </si>
  <si>
    <t>14-4C-HT</t>
  </si>
  <si>
    <t>16-2C-HT</t>
  </si>
  <si>
    <t>16-4C-HT</t>
  </si>
  <si>
    <t>Retrofit Applications</t>
  </si>
  <si>
    <t>25 AWG Solid 6 Coaxial+ 2 Cat5e UTP Jacketed</t>
  </si>
  <si>
    <t>20 AWG Solid 6 Coaxial+ 2 Cat5e UTP Jacketed</t>
  </si>
  <si>
    <t>14 AWG 2 Conductor HomeTrax™ twisted unshielded</t>
  </si>
  <si>
    <t>14 AWG 4 Conductor HomeTrax™ twisted unshielded</t>
  </si>
  <si>
    <t>16 AWG 2 Conductor HomeTrax™ twisted unshielded</t>
  </si>
  <si>
    <t>16 AWG 4 Conductor HomeTrax™ twisted unshielded</t>
  </si>
  <si>
    <t>THX™ Certified 12 AWG 1 Pair Ultra-Low Capacitance twisted unshielded</t>
  </si>
  <si>
    <t xml:space="preserve">THX™ Certified 14 AWG 2 Pair Ultra-Low Capacitance twisted unshielded </t>
  </si>
  <si>
    <t xml:space="preserve">THX™ Certified 16 AWG 1 Pair Ultra-Low Capacitance twisted unshielded </t>
  </si>
  <si>
    <t xml:space="preserve">THX™ Certified 12 AWG 2 Pair Ultra-Low Capacitance twisted unshielded </t>
  </si>
  <si>
    <t xml:space="preserve">THX™ Certified 14 AWG 1 Pair Ultra-Low Capacitance twisted unshielded </t>
  </si>
  <si>
    <t xml:space="preserve">CL3 </t>
  </si>
  <si>
    <t>CL3</t>
  </si>
  <si>
    <t>26 AWG stranded 6 Coaxial plus 2 pair control Jacketed</t>
  </si>
  <si>
    <t>Structured Cabling</t>
  </si>
  <si>
    <t>Smart Home Composite</t>
  </si>
  <si>
    <t>2xRG6 High Def+2xCat6 UTP Jacketed</t>
  </si>
  <si>
    <t>2xRG6 Bare Copper Quad+2xCat5e UTP Jacketed</t>
  </si>
  <si>
    <t>2xRG6 Bare Copper Quad+2xCat5e UTP+2 Multimode Fiber Jacketed</t>
  </si>
  <si>
    <t>CEBUS-CM-F-J</t>
  </si>
  <si>
    <t>CEBUS-2N2-J-LBL</t>
  </si>
  <si>
    <t>22-2C-GRY</t>
  </si>
  <si>
    <t>CM-RGB23-xxx</t>
  </si>
  <si>
    <t>Solder Style</t>
  </si>
  <si>
    <t>ZD06-*</t>
  </si>
  <si>
    <t>3-Piece 75 Ohm Crimp BNC for RG59 Dual Shield</t>
  </si>
  <si>
    <t>3-Piece 75 Ohm Crimp BNC for RG6 Dual Shield</t>
  </si>
  <si>
    <t>3-Piece 75 Ohm Crimp BNC for 25 &amp; 23 AWG mini Hi-Res Coaxial</t>
  </si>
  <si>
    <t>RF/Wireless</t>
  </si>
  <si>
    <t>RG6-QUAD-CMP</t>
  </si>
  <si>
    <t>RG6/U CCS Quad Shield CATV 3.0 GHz</t>
  </si>
  <si>
    <t xml:space="preserve">25 AWG Solid 6 Coaxial plus 2 pair control </t>
  </si>
  <si>
    <t>Vantage</t>
  </si>
  <si>
    <t>16-2C-P-VAN</t>
  </si>
  <si>
    <t>16 AWG Mid Capacitance twisted pair</t>
  </si>
  <si>
    <t>18-2C-MCSH</t>
  </si>
  <si>
    <t xml:space="preserve">18 AWG 2 Conductor twisted shielded Mid-Capacitance </t>
  </si>
  <si>
    <t>RGB6C-23-2L5E</t>
  </si>
  <si>
    <t>23 AWG Solid 6 Coaxial+ 2 Cat5e UTP Jacketed</t>
  </si>
  <si>
    <t>22-2P-SIAM-EZ</t>
  </si>
  <si>
    <t>22 AWG 2 Pair Individually shielded Zip Broadcast Audio</t>
  </si>
  <si>
    <t>22-2P-INDSH</t>
  </si>
  <si>
    <t>22 AWG 2 Pair Individually shielded General Purpose</t>
  </si>
  <si>
    <t>DMX Control</t>
  </si>
  <si>
    <t>22-2P-INDSH-HF</t>
  </si>
  <si>
    <t>RG6-SD-HF</t>
  </si>
  <si>
    <t>RG59-SD-HF</t>
  </si>
  <si>
    <t>LLINX-U-HF</t>
  </si>
  <si>
    <t>Ultralow Capacitance 105Ω twisted shielded pair with 18/2 power LSZH</t>
  </si>
  <si>
    <t>22 AWG 2 Pair Individually shielded LSZH Audio</t>
  </si>
  <si>
    <t>RG59/U High Definition Serial Digital LSZH Coaxial Cable</t>
  </si>
  <si>
    <t>RG6/U High Definition Serial Digital LSZH Coaxial Cable</t>
  </si>
  <si>
    <t>CAT5E-STR-HF</t>
  </si>
  <si>
    <t>Category 5e Stranded LSZH UTP Cable</t>
  </si>
  <si>
    <t>CAT5E-SH-HF</t>
  </si>
  <si>
    <t>Category 5e Shielded LSZH F/UTP Cable</t>
  </si>
  <si>
    <t>RG213-HF</t>
  </si>
  <si>
    <t>13 AWG Low Loss RG213 LSZH 50Ω</t>
  </si>
  <si>
    <t>RGB3-MINI-HF</t>
  </si>
  <si>
    <t>Mini RG59/U base band LSZH Coaxial Cable x 3 Jacketed</t>
  </si>
  <si>
    <t>RGB5-MINI-HF</t>
  </si>
  <si>
    <t>Mini RG59/U base band LSZH Coaxial Cable x 5 Jacketed</t>
  </si>
  <si>
    <t>TRUPHASE-HF</t>
  </si>
  <si>
    <t>23 AWG 4 Pair UTP LSZH Low Skew Video Cable</t>
  </si>
  <si>
    <t>RG6-HF</t>
  </si>
  <si>
    <t>RG6/U CCS Dual Shield LSZH CATV 3.0 GHz</t>
  </si>
  <si>
    <t>RG6Q-HF</t>
  </si>
  <si>
    <t>RG6/U Quad Shield Bare Copper LSZH CATV 3.0 GHz</t>
  </si>
  <si>
    <t>14-4C-HFSH</t>
  </si>
  <si>
    <t>14 AWG 4 Conductor twisted shielded LSZH Speaker Wire</t>
  </si>
  <si>
    <t>Amplifed Audio Shielded</t>
  </si>
  <si>
    <t>14-2C-HFSH</t>
  </si>
  <si>
    <t>14 AWG 2 Conductor twisted shielded LSZH Speaker Wire</t>
  </si>
  <si>
    <t>16-4C-HFSH</t>
  </si>
  <si>
    <t>16-2C-HFSH</t>
  </si>
  <si>
    <t>16 AWG 4 Conductor twisted shielded LSZH Speaker Wire</t>
  </si>
  <si>
    <t>16 AWG 2 Conductor twisted shielded LSZH Speaker Wire</t>
  </si>
  <si>
    <t>CATV/DBS/RF</t>
  </si>
  <si>
    <t>RG11-HF</t>
  </si>
  <si>
    <t>RG11/U Dual Shield Solid Copper LSZH Coaxial Cable</t>
  </si>
  <si>
    <t>18/22-2C-HF</t>
  </si>
  <si>
    <t>22 AWG Shielded Pair+18 AWG Power LSZH Violet</t>
  </si>
  <si>
    <t>Lutron Systems</t>
  </si>
  <si>
    <t>Composite</t>
  </si>
  <si>
    <t>22-4C-ST-HT</t>
  </si>
  <si>
    <t>24-2P-P485-WHT</t>
  </si>
  <si>
    <t xml:space="preserve">24 AWG 2 pair dual shielded RS-485 Cable </t>
  </si>
  <si>
    <t>24-2P-485</t>
  </si>
  <si>
    <t>24 AWG 2 Pair twisted double shielded low capacitance 120Ω</t>
  </si>
  <si>
    <t>RG59-18/2C-PS</t>
  </si>
  <si>
    <t>Mating Connector</t>
  </si>
  <si>
    <t>Unbalanced</t>
  </si>
  <si>
    <t>ZD06-color</t>
  </si>
  <si>
    <t>OEM specific</t>
  </si>
  <si>
    <t>DB9M, DB9F</t>
  </si>
  <si>
    <t>100 003B</t>
  </si>
  <si>
    <t>100 011LW</t>
  </si>
  <si>
    <t>95-200 series</t>
  </si>
  <si>
    <t>95-000 series</t>
  </si>
  <si>
    <t>95-050 series</t>
  </si>
  <si>
    <t>CM-RGB23 series</t>
  </si>
  <si>
    <t>CM-RGB25S series</t>
  </si>
  <si>
    <t>CM-RGB26 series</t>
  </si>
  <si>
    <t>CM-RGB25 series</t>
  </si>
  <si>
    <t>100 026LW</t>
  </si>
  <si>
    <t>CM-A-12</t>
  </si>
  <si>
    <t>CM-A-14</t>
  </si>
  <si>
    <t>CM-A-16</t>
  </si>
  <si>
    <t>24-1P-P-DIG-AUDIO</t>
  </si>
  <si>
    <t>Plenum Single Mode</t>
  </si>
  <si>
    <t>Plenum 62.5/125 Style</t>
  </si>
  <si>
    <t>Plenum 50/125 Style</t>
  </si>
  <si>
    <t>IEC</t>
  </si>
  <si>
    <t>19 AWG Low Loss RG58 Plenum 50Ω</t>
  </si>
  <si>
    <t>23-MINI-CMP</t>
  </si>
  <si>
    <t xml:space="preserve">Mini RG59/U Serial Digital Coaxial Cable </t>
  </si>
  <si>
    <t>3-Piece 75 Ohm Crimp BNC for 23-MINI-CMP</t>
  </si>
  <si>
    <t>Baseband RG59/U siamesed with 18/2C Control/Power (Flat)</t>
  </si>
  <si>
    <t>RGBHV Video non-ID/DDC Compliant</t>
  </si>
  <si>
    <t>RGBHV Video ID/DDC Compliant</t>
  </si>
  <si>
    <t>No Skew UTP</t>
  </si>
  <si>
    <t>24 AWG 2 Pair twisted double shielded Ultra-low capacitance 120Ω</t>
  </si>
  <si>
    <t>Low Capacitance 105Ω twisted shielded pair with 18/2 power</t>
  </si>
  <si>
    <t>Lutron Systems Grafik Eye Keypad</t>
  </si>
  <si>
    <t>Lutron System EcoSystem™ Bus Cable</t>
  </si>
  <si>
    <t>LUTRON-P-EBC</t>
  </si>
  <si>
    <t xml:space="preserve">16 AWG 1 Pair twisted unshielded plenum clear jacket </t>
  </si>
  <si>
    <t>LUTRON-P-ESC</t>
  </si>
  <si>
    <t>Lutron System EcoSystem™ Sensor Cable</t>
  </si>
  <si>
    <t>22 AWG 5 Conductor twisted shielded plenum clear jacket</t>
  </si>
  <si>
    <t>LUTRON-EBC</t>
  </si>
  <si>
    <t>LUTRON-ESC</t>
  </si>
  <si>
    <t>16 AWG 1 Pair twisted unshielded White jacket (Dual AWM 600V rating)</t>
  </si>
  <si>
    <t>22 AWG 5 Conductor twisted shielded white jacket (Dual AWM 600V rating)</t>
  </si>
  <si>
    <t>CATV/DBS/Broadband</t>
  </si>
  <si>
    <t>Digital or Analog Audio</t>
  </si>
  <si>
    <t>Balanced (AES/EBU)</t>
  </si>
  <si>
    <t>24 AWG 2 Pair twisted double shielded ultra-low capacitance 120Ω</t>
  </si>
  <si>
    <t>RGB5C-25-CM</t>
  </si>
  <si>
    <t>25 AWG Solid 5 Coaxial jacketed RGBHV Cable</t>
  </si>
  <si>
    <t>10-2C-EX+</t>
  </si>
  <si>
    <t>10 AWG 2 Conductor High Strand OFC twisted unshielded</t>
  </si>
  <si>
    <t>Crimp BNC</t>
  </si>
  <si>
    <t>Mating Connectors</t>
  </si>
  <si>
    <t>Audio (Non Speaker)</t>
  </si>
  <si>
    <t>(mm)</t>
  </si>
  <si>
    <t>A,B,C*</t>
  </si>
  <si>
    <t>*A</t>
  </si>
  <si>
    <t>*B</t>
  </si>
  <si>
    <t>*C</t>
  </si>
  <si>
    <t xml:space="preserve">All = </t>
  </si>
  <si>
    <t>IEC 60332.3 Category C Flame Retardant</t>
  </si>
  <si>
    <t>IEC 61034 Low Smoke</t>
  </si>
  <si>
    <t>IEC 60754 Halogen Content</t>
  </si>
  <si>
    <t>EU RoHS 2002/95/EC Compliant</t>
  </si>
  <si>
    <t>NC3FXX, NC3MXX</t>
  </si>
  <si>
    <t>NC5MXX, NC5FXX</t>
  </si>
  <si>
    <t>Plenum 50/125 Style Laser Optimized</t>
  </si>
  <si>
    <t>*FPIMM10-</t>
  </si>
  <si>
    <t>95-050 * -X series</t>
  </si>
  <si>
    <t>*FRISM-</t>
  </si>
  <si>
    <t>*FRIMM6-</t>
  </si>
  <si>
    <t>*FRIMM5-</t>
  </si>
  <si>
    <t>NC5FXX, NC5MXX</t>
  </si>
  <si>
    <t>Laser Optimized MM</t>
  </si>
  <si>
    <t>Riser 50/125 Style Laser Optimized</t>
  </si>
  <si>
    <t>*FRIMM10-</t>
  </si>
  <si>
    <t>NC3MXX, NC3FXX</t>
  </si>
  <si>
    <t>CM-RG6L series</t>
  </si>
  <si>
    <t>CM-RG6L-xxx</t>
  </si>
  <si>
    <t>CM-RG6M series</t>
  </si>
  <si>
    <t>CM-RG6M-xxx</t>
  </si>
  <si>
    <t>CM-RG59M series</t>
  </si>
  <si>
    <t>CM-RG59M-xxx</t>
  </si>
  <si>
    <t>CM-RG59M Series</t>
  </si>
  <si>
    <t>C-Tec2 Universal RG59</t>
  </si>
  <si>
    <t>C-Tec2 Universal RG6 Plenum</t>
  </si>
  <si>
    <t>C-Tec2 Universal RG6 PVC</t>
  </si>
  <si>
    <t>C-Tec2 Mini RG59 23 AWG</t>
  </si>
  <si>
    <t>C-Tec2 Mini High Resolution 25 AWG Solid</t>
  </si>
  <si>
    <t>RG8-CMP-WHT</t>
  </si>
  <si>
    <t>RG8-CMR-BLK</t>
  </si>
  <si>
    <t>Liberty</t>
  </si>
  <si>
    <t>MHR-RCA</t>
  </si>
  <si>
    <t>RCA Plug, Black Metal Body, Gold contacts 4mm cable</t>
  </si>
  <si>
    <t>RG8-CMR</t>
  </si>
  <si>
    <t>Low Loss flexible RF400 Series Riser rated and outdoor rated</t>
  </si>
  <si>
    <t>MHR-BNC</t>
  </si>
  <si>
    <t>4-Piece Crimp RCA for Mini High Res Coax (26/25 AWG)</t>
  </si>
  <si>
    <t>Web Site Link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</si>
</sst>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b/>
      <u val="single"/>
      <sz val="8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4" tint="-0.24997000396251678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wrapText="1"/>
    </xf>
    <xf numFmtId="0" fontId="3" fillId="33" borderId="19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4" fontId="1" fillId="33" borderId="10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wrapText="1"/>
    </xf>
    <xf numFmtId="164" fontId="1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164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1" fillId="0" borderId="21" xfId="0" applyFont="1" applyBorder="1" applyAlignment="1" quotePrefix="1">
      <alignment horizontal="right"/>
    </xf>
    <xf numFmtId="0" fontId="5" fillId="0" borderId="21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4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33" borderId="10" xfId="0" applyNumberFormat="1" applyFont="1" applyFill="1" applyBorder="1" applyAlignment="1">
      <alignment horizontal="right"/>
    </xf>
    <xf numFmtId="169" fontId="1" fillId="0" borderId="12" xfId="0" applyNumberFormat="1" applyFont="1" applyBorder="1" applyAlignment="1">
      <alignment horizontal="right"/>
    </xf>
    <xf numFmtId="169" fontId="1" fillId="33" borderId="12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/>
    </xf>
    <xf numFmtId="169" fontId="1" fillId="0" borderId="18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64" fontId="3" fillId="0" borderId="25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44" fillId="0" borderId="0" xfId="0" applyNumberFormat="1" applyFont="1" applyBorder="1" applyAlignment="1">
      <alignment/>
    </xf>
    <xf numFmtId="49" fontId="44" fillId="33" borderId="10" xfId="0" applyNumberFormat="1" applyFont="1" applyFill="1" applyBorder="1" applyAlignment="1">
      <alignment horizontal="left"/>
    </xf>
    <xf numFmtId="49" fontId="44" fillId="0" borderId="18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421875" style="1" bestFit="1" customWidth="1"/>
    <col min="2" max="2" width="31.7109375" style="1" bestFit="1" customWidth="1"/>
    <col min="3" max="3" width="17.421875" style="2" bestFit="1" customWidth="1"/>
    <col min="4" max="4" width="17.421875" style="1" customWidth="1"/>
    <col min="5" max="5" width="48.8515625" style="1" bestFit="1" customWidth="1"/>
    <col min="6" max="6" width="5.421875" style="60" bestFit="1" customWidth="1"/>
    <col min="7" max="7" width="4.421875" style="60" bestFit="1" customWidth="1"/>
    <col min="8" max="8" width="5.8515625" style="43" bestFit="1" customWidth="1"/>
    <col min="9" max="9" width="5.7109375" style="43" bestFit="1" customWidth="1"/>
    <col min="10" max="10" width="13.7109375" style="43" bestFit="1" customWidth="1"/>
    <col min="11" max="11" width="14.421875" style="43" bestFit="1" customWidth="1"/>
    <col min="12" max="12" width="8.421875" style="43" bestFit="1" customWidth="1"/>
    <col min="13" max="16384" width="9.140625" style="1" customWidth="1"/>
  </cols>
  <sheetData>
    <row r="1" spans="1:12" ht="21" customHeight="1">
      <c r="A1" s="19" t="s">
        <v>0</v>
      </c>
      <c r="B1" s="20" t="s">
        <v>1</v>
      </c>
      <c r="C1" s="20" t="s">
        <v>8</v>
      </c>
      <c r="D1" s="20" t="s">
        <v>471</v>
      </c>
      <c r="E1" s="20" t="s">
        <v>7</v>
      </c>
      <c r="F1" s="93" t="s">
        <v>11</v>
      </c>
      <c r="G1" s="94"/>
      <c r="H1" s="20" t="s">
        <v>25</v>
      </c>
      <c r="I1" s="20" t="s">
        <v>12</v>
      </c>
      <c r="J1" s="90" t="s">
        <v>372</v>
      </c>
      <c r="K1" s="91"/>
      <c r="L1" s="92"/>
    </row>
    <row r="2" spans="1:12" ht="9.75">
      <c r="A2" s="21" t="s">
        <v>426</v>
      </c>
      <c r="B2" s="5"/>
      <c r="C2" s="5"/>
      <c r="D2" s="5"/>
      <c r="E2" s="5"/>
      <c r="F2" s="54" t="s">
        <v>33</v>
      </c>
      <c r="G2" s="54" t="s">
        <v>427</v>
      </c>
      <c r="H2" s="40" t="s">
        <v>34</v>
      </c>
      <c r="I2" s="40"/>
      <c r="J2" s="40" t="s">
        <v>3</v>
      </c>
      <c r="K2" s="40" t="s">
        <v>373</v>
      </c>
      <c r="L2" s="47" t="s">
        <v>424</v>
      </c>
    </row>
    <row r="3" spans="1:12" ht="9.75">
      <c r="A3" s="22" t="s">
        <v>2</v>
      </c>
      <c r="B3" s="23" t="s">
        <v>30</v>
      </c>
      <c r="C3" s="24" t="s">
        <v>390</v>
      </c>
      <c r="D3" s="98" t="str">
        <f>IF(C3&lt;&gt;"",HYPERLINK(CONCATENATE("https://secure.libertycable.com/prod_details.php?pitem=",SUBSTITUTE(SUBSTITUTE(C3,"*","%"),"xxx","")),C3),"")</f>
        <v>24-1P-P-DIG-AUDIO</v>
      </c>
      <c r="E3" s="23" t="s">
        <v>14</v>
      </c>
      <c r="F3" s="55">
        <v>0.17</v>
      </c>
      <c r="G3" s="82">
        <v>4.3180086360172725</v>
      </c>
      <c r="H3" s="41" t="s">
        <v>147</v>
      </c>
      <c r="I3" s="41" t="s">
        <v>15</v>
      </c>
      <c r="J3" s="41" t="s">
        <v>437</v>
      </c>
      <c r="K3" s="41" t="s">
        <v>374</v>
      </c>
      <c r="L3" s="48"/>
    </row>
    <row r="4" spans="1:12" ht="9.75">
      <c r="A4" s="22" t="s">
        <v>2</v>
      </c>
      <c r="B4" s="23" t="s">
        <v>30</v>
      </c>
      <c r="C4" s="24" t="s">
        <v>148</v>
      </c>
      <c r="D4" s="98" t="str">
        <f aca="true" t="shared" si="0" ref="D4:D67">IF(C4&lt;&gt;"",HYPERLINK(CONCATENATE("https://secure.libertycable.com/prod_details.php?pitem=",SUBSTITUTE(SUBSTITUTE(C4,"*","%"),"xxx","")),C4),"")</f>
        <v>22-1P-CMP-EZ</v>
      </c>
      <c r="E4" s="23" t="s">
        <v>10</v>
      </c>
      <c r="F4" s="55">
        <v>0.13</v>
      </c>
      <c r="G4" s="82">
        <v>3.302006604013208</v>
      </c>
      <c r="H4" s="41" t="s">
        <v>147</v>
      </c>
      <c r="I4" s="41" t="s">
        <v>13</v>
      </c>
      <c r="J4" s="41" t="s">
        <v>437</v>
      </c>
      <c r="K4" s="41" t="s">
        <v>374</v>
      </c>
      <c r="L4" s="48"/>
    </row>
    <row r="5" spans="1:12" ht="9.75">
      <c r="A5" s="22" t="s">
        <v>2</v>
      </c>
      <c r="B5" s="23" t="s">
        <v>30</v>
      </c>
      <c r="C5" s="24" t="s">
        <v>150</v>
      </c>
      <c r="D5" s="98" t="str">
        <f t="shared" si="0"/>
        <v>22-2C-PSH</v>
      </c>
      <c r="E5" s="23" t="s">
        <v>184</v>
      </c>
      <c r="F5" s="55">
        <v>0.116</v>
      </c>
      <c r="G5" s="82">
        <v>2.9464058928117858</v>
      </c>
      <c r="H5" s="41" t="s">
        <v>147</v>
      </c>
      <c r="I5" s="41" t="s">
        <v>190</v>
      </c>
      <c r="J5" s="41" t="s">
        <v>437</v>
      </c>
      <c r="K5" s="41" t="s">
        <v>374</v>
      </c>
      <c r="L5" s="48"/>
    </row>
    <row r="6" spans="1:12" ht="9.75">
      <c r="A6" s="22" t="s">
        <v>417</v>
      </c>
      <c r="B6" s="23" t="s">
        <v>23</v>
      </c>
      <c r="C6" s="24" t="s">
        <v>152</v>
      </c>
      <c r="D6" s="98" t="str">
        <f t="shared" si="0"/>
        <v>18-CMP-VID-COAX</v>
      </c>
      <c r="E6" s="23" t="s">
        <v>19</v>
      </c>
      <c r="F6" s="55">
        <v>0.237</v>
      </c>
      <c r="G6" s="82">
        <v>6.019812039624079</v>
      </c>
      <c r="H6" s="41" t="s">
        <v>147</v>
      </c>
      <c r="I6" s="41" t="s">
        <v>15</v>
      </c>
      <c r="J6" s="41"/>
      <c r="K6" s="41" t="s">
        <v>452</v>
      </c>
      <c r="L6" s="48">
        <v>112519</v>
      </c>
    </row>
    <row r="7" spans="1:12" ht="9.75">
      <c r="A7" s="22" t="s">
        <v>417</v>
      </c>
      <c r="B7" s="23" t="s">
        <v>23</v>
      </c>
      <c r="C7" s="24" t="s">
        <v>153</v>
      </c>
      <c r="D7" s="98" t="str">
        <f t="shared" si="0"/>
        <v>20-CMP-VID-COAX</v>
      </c>
      <c r="E7" s="23" t="s">
        <v>20</v>
      </c>
      <c r="F7" s="55">
        <v>0.207</v>
      </c>
      <c r="G7" s="82">
        <v>5.25781051562103</v>
      </c>
      <c r="H7" s="41" t="s">
        <v>147</v>
      </c>
      <c r="I7" s="41" t="s">
        <v>13</v>
      </c>
      <c r="J7" s="41"/>
      <c r="K7" s="41" t="s">
        <v>454</v>
      </c>
      <c r="L7" s="48">
        <v>112975</v>
      </c>
    </row>
    <row r="8" spans="1:12" ht="9.75">
      <c r="A8" s="22" t="s">
        <v>417</v>
      </c>
      <c r="B8" s="23" t="s">
        <v>23</v>
      </c>
      <c r="C8" s="24" t="s">
        <v>396</v>
      </c>
      <c r="D8" s="98" t="str">
        <f t="shared" si="0"/>
        <v>23-MINI-CMP</v>
      </c>
      <c r="E8" s="23" t="s">
        <v>397</v>
      </c>
      <c r="F8" s="55">
        <v>0.159</v>
      </c>
      <c r="G8" s="82">
        <v>4.038608077216154</v>
      </c>
      <c r="H8" s="41" t="s">
        <v>147</v>
      </c>
      <c r="I8" s="41" t="s">
        <v>190</v>
      </c>
      <c r="J8" s="41"/>
      <c r="K8" s="41" t="s">
        <v>382</v>
      </c>
      <c r="L8" s="48">
        <v>112955</v>
      </c>
    </row>
    <row r="9" spans="1:12" ht="9.75">
      <c r="A9" s="22" t="s">
        <v>4</v>
      </c>
      <c r="B9" s="23" t="s">
        <v>3</v>
      </c>
      <c r="C9" s="24" t="s">
        <v>390</v>
      </c>
      <c r="D9" s="98" t="str">
        <f t="shared" si="0"/>
        <v>24-1P-P-DIG-AUDIO</v>
      </c>
      <c r="E9" s="23" t="s">
        <v>14</v>
      </c>
      <c r="F9" s="55">
        <v>0.17</v>
      </c>
      <c r="G9" s="82">
        <v>4.3180086360172725</v>
      </c>
      <c r="H9" s="41" t="s">
        <v>147</v>
      </c>
      <c r="I9" s="41" t="s">
        <v>15</v>
      </c>
      <c r="J9" s="41" t="s">
        <v>437</v>
      </c>
      <c r="K9" s="41" t="s">
        <v>374</v>
      </c>
      <c r="L9" s="48"/>
    </row>
    <row r="10" spans="1:12" ht="9.75">
      <c r="A10" s="21" t="s">
        <v>36</v>
      </c>
      <c r="B10" s="6"/>
      <c r="C10" s="8" t="s">
        <v>189</v>
      </c>
      <c r="D10" s="99">
        <f t="shared" si="0"/>
      </c>
      <c r="E10" s="6"/>
      <c r="F10" s="54"/>
      <c r="G10" s="83"/>
      <c r="H10" s="40"/>
      <c r="I10" s="40"/>
      <c r="J10" s="40"/>
      <c r="K10" s="40"/>
      <c r="L10" s="47"/>
    </row>
    <row r="11" spans="1:12" ht="9.75">
      <c r="A11" s="25" t="s">
        <v>37</v>
      </c>
      <c r="B11" s="23" t="s">
        <v>38</v>
      </c>
      <c r="C11" s="24" t="s">
        <v>154</v>
      </c>
      <c r="D11" s="98" t="str">
        <f t="shared" si="0"/>
        <v>LLINX-U-P</v>
      </c>
      <c r="E11" s="23" t="s">
        <v>404</v>
      </c>
      <c r="F11" s="55">
        <v>0.205</v>
      </c>
      <c r="G11" s="82">
        <v>5.207010414020828</v>
      </c>
      <c r="H11" s="41" t="s">
        <v>147</v>
      </c>
      <c r="I11" s="41" t="s">
        <v>15</v>
      </c>
      <c r="J11" s="41"/>
      <c r="K11" s="41"/>
      <c r="L11" s="48"/>
    </row>
    <row r="12" spans="1:12" ht="9.75">
      <c r="A12" s="25" t="s">
        <v>43</v>
      </c>
      <c r="B12" s="23" t="s">
        <v>47</v>
      </c>
      <c r="C12" s="26" t="s">
        <v>155</v>
      </c>
      <c r="D12" s="98" t="str">
        <f t="shared" si="0"/>
        <v>24-4P-PLCSH</v>
      </c>
      <c r="E12" s="23" t="s">
        <v>42</v>
      </c>
      <c r="F12" s="55">
        <v>0.21</v>
      </c>
      <c r="G12" s="82">
        <v>5.334010668021335</v>
      </c>
      <c r="H12" s="41" t="s">
        <v>147</v>
      </c>
      <c r="I12" s="41" t="s">
        <v>15</v>
      </c>
      <c r="J12" s="41" t="s">
        <v>376</v>
      </c>
      <c r="K12" s="41"/>
      <c r="L12" s="48"/>
    </row>
    <row r="13" spans="1:12" ht="9.75">
      <c r="A13" s="25" t="s">
        <v>43</v>
      </c>
      <c r="B13" s="23" t="s">
        <v>47</v>
      </c>
      <c r="C13" s="24" t="s">
        <v>150</v>
      </c>
      <c r="D13" s="98" t="str">
        <f t="shared" si="0"/>
        <v>22-2C-PSH</v>
      </c>
      <c r="E13" s="23" t="s">
        <v>184</v>
      </c>
      <c r="F13" s="55">
        <v>0.116</v>
      </c>
      <c r="G13" s="82">
        <v>2.9464058928117858</v>
      </c>
      <c r="H13" s="41" t="s">
        <v>147</v>
      </c>
      <c r="I13" s="41" t="s">
        <v>190</v>
      </c>
      <c r="J13" s="41" t="s">
        <v>376</v>
      </c>
      <c r="K13" s="41" t="s">
        <v>374</v>
      </c>
      <c r="L13" s="74" t="s">
        <v>189</v>
      </c>
    </row>
    <row r="14" spans="1:12" ht="9.75">
      <c r="A14" s="21" t="s">
        <v>44</v>
      </c>
      <c r="B14" s="6"/>
      <c r="C14" s="8" t="s">
        <v>189</v>
      </c>
      <c r="D14" s="99">
        <f t="shared" si="0"/>
      </c>
      <c r="E14" s="6"/>
      <c r="F14" s="54"/>
      <c r="G14" s="83"/>
      <c r="H14" s="40"/>
      <c r="I14" s="40"/>
      <c r="J14" s="40"/>
      <c r="K14" s="40"/>
      <c r="L14" s="47"/>
    </row>
    <row r="15" spans="1:12" ht="9.75">
      <c r="A15" s="25" t="s">
        <v>46</v>
      </c>
      <c r="B15" s="23" t="s">
        <v>45</v>
      </c>
      <c r="C15" s="24" t="s">
        <v>367</v>
      </c>
      <c r="D15" s="98" t="str">
        <f t="shared" si="0"/>
        <v>24-2P-P485-WHT</v>
      </c>
      <c r="E15" s="23" t="s">
        <v>403</v>
      </c>
      <c r="F15" s="55">
        <v>0.277</v>
      </c>
      <c r="G15" s="82">
        <v>7.035814071628144</v>
      </c>
      <c r="H15" s="41" t="s">
        <v>147</v>
      </c>
      <c r="I15" s="41" t="s">
        <v>15</v>
      </c>
      <c r="J15" s="41" t="s">
        <v>376</v>
      </c>
      <c r="K15" s="41"/>
      <c r="L15" s="48"/>
    </row>
    <row r="16" spans="1:12" ht="9.75">
      <c r="A16" s="25" t="s">
        <v>46</v>
      </c>
      <c r="B16" s="23" t="s">
        <v>47</v>
      </c>
      <c r="C16" s="26" t="s">
        <v>155</v>
      </c>
      <c r="D16" s="98" t="str">
        <f t="shared" si="0"/>
        <v>24-4P-PLCSH</v>
      </c>
      <c r="E16" s="23" t="s">
        <v>42</v>
      </c>
      <c r="F16" s="55">
        <v>0.21</v>
      </c>
      <c r="G16" s="82">
        <v>5.334010668021335</v>
      </c>
      <c r="H16" s="41" t="s">
        <v>147</v>
      </c>
      <c r="I16" s="41" t="s">
        <v>15</v>
      </c>
      <c r="J16" s="41" t="s">
        <v>376</v>
      </c>
      <c r="K16" s="41"/>
      <c r="L16" s="48"/>
    </row>
    <row r="17" spans="1:12" ht="9.75">
      <c r="A17" s="25" t="s">
        <v>48</v>
      </c>
      <c r="B17" s="23" t="s">
        <v>52</v>
      </c>
      <c r="C17" s="24" t="s">
        <v>156</v>
      </c>
      <c r="D17" s="98" t="str">
        <f t="shared" si="0"/>
        <v>24-4P-P-L6-EN</v>
      </c>
      <c r="E17" s="23" t="s">
        <v>54</v>
      </c>
      <c r="F17" s="55">
        <v>0.215</v>
      </c>
      <c r="G17" s="82">
        <v>5.461010922021844</v>
      </c>
      <c r="H17" s="41" t="s">
        <v>147</v>
      </c>
      <c r="I17" s="41" t="s">
        <v>15</v>
      </c>
      <c r="J17" s="41" t="s">
        <v>378</v>
      </c>
      <c r="K17" s="41"/>
      <c r="L17" s="48"/>
    </row>
    <row r="18" spans="1:12" ht="9.75">
      <c r="A18" s="25" t="s">
        <v>48</v>
      </c>
      <c r="B18" s="23" t="s">
        <v>49</v>
      </c>
      <c r="C18" s="24" t="s">
        <v>157</v>
      </c>
      <c r="D18" s="98" t="str">
        <f t="shared" si="0"/>
        <v>24-4P-P-L5-EN</v>
      </c>
      <c r="E18" s="23" t="s">
        <v>51</v>
      </c>
      <c r="F18" s="55">
        <v>0.18</v>
      </c>
      <c r="G18" s="82">
        <v>4.5720091440182875</v>
      </c>
      <c r="H18" s="41" t="s">
        <v>147</v>
      </c>
      <c r="I18" s="41" t="s">
        <v>15</v>
      </c>
      <c r="J18" s="45" t="s">
        <v>377</v>
      </c>
      <c r="K18" s="41"/>
      <c r="L18" s="48"/>
    </row>
    <row r="19" spans="1:12" ht="9.75">
      <c r="A19" s="21" t="s">
        <v>55</v>
      </c>
      <c r="B19" s="6"/>
      <c r="C19" s="8" t="s">
        <v>189</v>
      </c>
      <c r="D19" s="99">
        <f t="shared" si="0"/>
      </c>
      <c r="E19" s="6"/>
      <c r="F19" s="54"/>
      <c r="G19" s="83"/>
      <c r="H19" s="40"/>
      <c r="I19" s="40"/>
      <c r="J19" s="40"/>
      <c r="K19" s="40"/>
      <c r="L19" s="47"/>
    </row>
    <row r="20" spans="1:12" ht="9.75">
      <c r="A20" s="25" t="s">
        <v>56</v>
      </c>
      <c r="B20" s="23" t="s">
        <v>391</v>
      </c>
      <c r="C20" s="24" t="s">
        <v>160</v>
      </c>
      <c r="D20" s="98" t="str">
        <f t="shared" si="0"/>
        <v>*FPISM-</v>
      </c>
      <c r="E20" s="23" t="s">
        <v>58</v>
      </c>
      <c r="F20" s="55" t="s">
        <v>59</v>
      </c>
      <c r="G20" s="82"/>
      <c r="H20" s="41" t="s">
        <v>161</v>
      </c>
      <c r="I20" s="41" t="s">
        <v>15</v>
      </c>
      <c r="J20" s="41" t="s">
        <v>379</v>
      </c>
      <c r="K20" s="41"/>
      <c r="L20" s="48"/>
    </row>
    <row r="21" spans="1:12" ht="9.75">
      <c r="A21" s="25" t="s">
        <v>61</v>
      </c>
      <c r="B21" s="23" t="s">
        <v>392</v>
      </c>
      <c r="C21" s="24" t="s">
        <v>159</v>
      </c>
      <c r="D21" s="98" t="str">
        <f t="shared" si="0"/>
        <v>*FPIMM6-</v>
      </c>
      <c r="E21" s="23" t="s">
        <v>58</v>
      </c>
      <c r="F21" s="55" t="s">
        <v>59</v>
      </c>
      <c r="G21" s="82"/>
      <c r="H21" s="41" t="s">
        <v>161</v>
      </c>
      <c r="I21" s="41" t="s">
        <v>15</v>
      </c>
      <c r="J21" s="41" t="s">
        <v>380</v>
      </c>
      <c r="K21" s="41"/>
      <c r="L21" s="48"/>
    </row>
    <row r="22" spans="1:12" ht="9.75">
      <c r="A22" s="25" t="s">
        <v>61</v>
      </c>
      <c r="B22" s="23" t="s">
        <v>393</v>
      </c>
      <c r="C22" s="24" t="s">
        <v>158</v>
      </c>
      <c r="D22" s="98" t="str">
        <f t="shared" si="0"/>
        <v>*FPIMM5-</v>
      </c>
      <c r="E22" s="23" t="s">
        <v>58</v>
      </c>
      <c r="F22" s="55" t="s">
        <v>59</v>
      </c>
      <c r="G22" s="82"/>
      <c r="H22" s="41" t="s">
        <v>161</v>
      </c>
      <c r="I22" s="41" t="s">
        <v>15</v>
      </c>
      <c r="J22" s="41" t="s">
        <v>381</v>
      </c>
      <c r="K22" s="66"/>
      <c r="L22" s="48"/>
    </row>
    <row r="23" spans="1:12" ht="9.75">
      <c r="A23" s="25"/>
      <c r="B23" s="23" t="s">
        <v>439</v>
      </c>
      <c r="C23" s="24" t="s">
        <v>440</v>
      </c>
      <c r="D23" s="98" t="str">
        <f t="shared" si="0"/>
        <v>*FPIMM10-</v>
      </c>
      <c r="E23" s="23" t="s">
        <v>58</v>
      </c>
      <c r="F23" s="55" t="s">
        <v>59</v>
      </c>
      <c r="G23" s="82"/>
      <c r="H23" s="41" t="s">
        <v>161</v>
      </c>
      <c r="I23" s="41" t="s">
        <v>15</v>
      </c>
      <c r="J23" s="41" t="s">
        <v>441</v>
      </c>
      <c r="K23" s="66"/>
      <c r="L23" s="48"/>
    </row>
    <row r="24" spans="1:12" ht="9.75">
      <c r="A24" s="21" t="s">
        <v>64</v>
      </c>
      <c r="B24" s="6"/>
      <c r="C24" s="8" t="s">
        <v>189</v>
      </c>
      <c r="D24" s="99">
        <f t="shared" si="0"/>
      </c>
      <c r="E24" s="6"/>
      <c r="F24" s="54"/>
      <c r="G24" s="83"/>
      <c r="H24" s="40"/>
      <c r="I24" s="40"/>
      <c r="J24" s="40"/>
      <c r="K24" s="67"/>
      <c r="L24" s="47"/>
    </row>
    <row r="25" spans="1:12" ht="9.75">
      <c r="A25" s="25" t="s">
        <v>2</v>
      </c>
      <c r="B25" s="23" t="s">
        <v>65</v>
      </c>
      <c r="C25" s="24" t="s">
        <v>148</v>
      </c>
      <c r="D25" s="98" t="str">
        <f t="shared" si="0"/>
        <v>22-1P-CMP-EZ</v>
      </c>
      <c r="E25" s="23" t="s">
        <v>10</v>
      </c>
      <c r="F25" s="55">
        <v>0.13</v>
      </c>
      <c r="G25" s="82">
        <v>3.302006604013208</v>
      </c>
      <c r="H25" s="41" t="s">
        <v>147</v>
      </c>
      <c r="I25" s="41" t="s">
        <v>15</v>
      </c>
      <c r="J25" s="41" t="s">
        <v>437</v>
      </c>
      <c r="K25" s="41" t="s">
        <v>374</v>
      </c>
      <c r="L25" s="48"/>
    </row>
    <row r="26" spans="1:12" ht="9.75">
      <c r="A26" s="25" t="s">
        <v>2</v>
      </c>
      <c r="B26" s="23" t="s">
        <v>65</v>
      </c>
      <c r="C26" s="24" t="s">
        <v>162</v>
      </c>
      <c r="D26" s="98" t="str">
        <f t="shared" si="0"/>
        <v>20-2C-PSH</v>
      </c>
      <c r="E26" s="23" t="s">
        <v>185</v>
      </c>
      <c r="F26" s="55">
        <v>0.13</v>
      </c>
      <c r="G26" s="82">
        <v>3.302006604013208</v>
      </c>
      <c r="H26" s="41" t="s">
        <v>147</v>
      </c>
      <c r="I26" s="41" t="s">
        <v>13</v>
      </c>
      <c r="J26" s="41" t="s">
        <v>437</v>
      </c>
      <c r="K26" s="41" t="s">
        <v>374</v>
      </c>
      <c r="L26" s="48"/>
    </row>
    <row r="27" spans="1:12" ht="9.75">
      <c r="A27" s="25" t="s">
        <v>2</v>
      </c>
      <c r="B27" s="23" t="s">
        <v>68</v>
      </c>
      <c r="C27" s="24" t="s">
        <v>163</v>
      </c>
      <c r="D27" s="98" t="str">
        <f t="shared" si="0"/>
        <v>18-2C-PSH</v>
      </c>
      <c r="E27" s="23" t="s">
        <v>186</v>
      </c>
      <c r="F27" s="55">
        <v>0.156</v>
      </c>
      <c r="G27" s="82">
        <v>3.9624079248158495</v>
      </c>
      <c r="H27" s="41" t="s">
        <v>147</v>
      </c>
      <c r="I27" s="41" t="s">
        <v>13</v>
      </c>
      <c r="J27" s="41" t="s">
        <v>437</v>
      </c>
      <c r="K27" s="41" t="s">
        <v>374</v>
      </c>
      <c r="L27" s="48"/>
    </row>
    <row r="28" spans="1:12" ht="9.75">
      <c r="A28" s="21" t="s">
        <v>71</v>
      </c>
      <c r="B28" s="6"/>
      <c r="C28" s="8" t="s">
        <v>189</v>
      </c>
      <c r="D28" s="99">
        <f t="shared" si="0"/>
      </c>
      <c r="E28" s="6"/>
      <c r="F28" s="54"/>
      <c r="G28" s="83"/>
      <c r="H28" s="40"/>
      <c r="I28" s="40"/>
      <c r="J28" s="40"/>
      <c r="K28" s="67"/>
      <c r="L28" s="47"/>
    </row>
    <row r="29" spans="1:12" ht="9.75">
      <c r="A29" s="25" t="s">
        <v>72</v>
      </c>
      <c r="B29" s="23" t="s">
        <v>76</v>
      </c>
      <c r="C29" s="24" t="s">
        <v>213</v>
      </c>
      <c r="D29" s="98" t="str">
        <f t="shared" si="0"/>
        <v>22-2C-P </v>
      </c>
      <c r="E29" s="23" t="s">
        <v>214</v>
      </c>
      <c r="F29" s="55">
        <v>0.114</v>
      </c>
      <c r="G29" s="82">
        <v>2.8956057912115822</v>
      </c>
      <c r="H29" s="41" t="s">
        <v>147</v>
      </c>
      <c r="I29" s="41" t="s">
        <v>190</v>
      </c>
      <c r="J29" s="41"/>
      <c r="K29" s="66"/>
      <c r="L29" s="48"/>
    </row>
    <row r="30" spans="1:12" ht="9.75">
      <c r="A30" s="25" t="s">
        <v>72</v>
      </c>
      <c r="B30" s="23" t="s">
        <v>76</v>
      </c>
      <c r="C30" s="24" t="s">
        <v>180</v>
      </c>
      <c r="D30" s="98" t="str">
        <f t="shared" si="0"/>
        <v>18-2C-P</v>
      </c>
      <c r="E30" s="23" t="s">
        <v>183</v>
      </c>
      <c r="F30" s="55">
        <v>0.154</v>
      </c>
      <c r="G30" s="82">
        <v>3.9116078232156464</v>
      </c>
      <c r="H30" s="41" t="s">
        <v>147</v>
      </c>
      <c r="I30" s="41" t="s">
        <v>190</v>
      </c>
      <c r="J30" s="41"/>
      <c r="K30" s="66"/>
      <c r="L30" s="48"/>
    </row>
    <row r="31" spans="1:12" ht="9.75">
      <c r="A31" s="21" t="s">
        <v>77</v>
      </c>
      <c r="B31" s="6"/>
      <c r="C31" s="8" t="s">
        <v>189</v>
      </c>
      <c r="D31" s="99">
        <f t="shared" si="0"/>
      </c>
      <c r="E31" s="6"/>
      <c r="F31" s="54"/>
      <c r="G31" s="83"/>
      <c r="H31" s="40"/>
      <c r="I31" s="40"/>
      <c r="J31" s="40"/>
      <c r="K31" s="67"/>
      <c r="L31" s="47"/>
    </row>
    <row r="32" spans="1:12" ht="9.75">
      <c r="A32" s="25" t="s">
        <v>78</v>
      </c>
      <c r="B32" s="23" t="s">
        <v>79</v>
      </c>
      <c r="C32" s="24" t="s">
        <v>149</v>
      </c>
      <c r="D32" s="98" t="str">
        <f t="shared" si="0"/>
        <v>RG58-CMP</v>
      </c>
      <c r="E32" s="23" t="s">
        <v>395</v>
      </c>
      <c r="F32" s="55">
        <v>0.178</v>
      </c>
      <c r="G32" s="82">
        <v>4.521209042418085</v>
      </c>
      <c r="H32" s="41" t="s">
        <v>147</v>
      </c>
      <c r="I32" s="41" t="s">
        <v>15</v>
      </c>
      <c r="J32" s="41"/>
      <c r="K32" s="66"/>
      <c r="L32" s="48">
        <v>112128</v>
      </c>
    </row>
    <row r="33" spans="1:12" ht="9.75">
      <c r="A33" s="25" t="s">
        <v>78</v>
      </c>
      <c r="B33" s="23" t="s">
        <v>79</v>
      </c>
      <c r="C33" s="24" t="s">
        <v>462</v>
      </c>
      <c r="D33" s="98" t="str">
        <f t="shared" si="0"/>
        <v>RG8-CMP-WHT</v>
      </c>
      <c r="E33" s="23" t="s">
        <v>181</v>
      </c>
      <c r="F33" s="55">
        <v>0.355</v>
      </c>
      <c r="G33" s="82">
        <v>9.017018034036067</v>
      </c>
      <c r="H33" s="41" t="s">
        <v>147</v>
      </c>
      <c r="I33" s="41" t="s">
        <v>15</v>
      </c>
      <c r="J33" s="41"/>
      <c r="K33" s="66"/>
      <c r="L33" s="48">
        <v>112627</v>
      </c>
    </row>
    <row r="34" spans="1:12" ht="9.75">
      <c r="A34" s="21" t="s">
        <v>83</v>
      </c>
      <c r="B34" s="7"/>
      <c r="C34" s="8" t="s">
        <v>189</v>
      </c>
      <c r="D34" s="99">
        <f t="shared" si="0"/>
      </c>
      <c r="E34" s="6"/>
      <c r="F34" s="54"/>
      <c r="G34" s="83"/>
      <c r="H34" s="40"/>
      <c r="I34" s="40"/>
      <c r="J34" s="40"/>
      <c r="K34" s="67"/>
      <c r="L34" s="47"/>
    </row>
    <row r="35" spans="1:12" ht="9.75">
      <c r="A35" s="22" t="s">
        <v>5</v>
      </c>
      <c r="B35" s="23" t="s">
        <v>87</v>
      </c>
      <c r="C35" s="24" t="s">
        <v>164</v>
      </c>
      <c r="D35" s="98" t="str">
        <f t="shared" si="0"/>
        <v>RG6-CCTV-PL</v>
      </c>
      <c r="E35" s="23" t="s">
        <v>85</v>
      </c>
      <c r="F35" s="55">
        <v>0.229</v>
      </c>
      <c r="G35" s="82">
        <v>5.816611633223267</v>
      </c>
      <c r="H35" s="41" t="s">
        <v>147</v>
      </c>
      <c r="I35" s="41" t="s">
        <v>15</v>
      </c>
      <c r="J35" s="41"/>
      <c r="K35" s="66" t="s">
        <v>452</v>
      </c>
      <c r="L35" s="48">
        <v>112519</v>
      </c>
    </row>
    <row r="36" spans="1:12" ht="9.75">
      <c r="A36" s="22" t="s">
        <v>5</v>
      </c>
      <c r="B36" s="23" t="s">
        <v>87</v>
      </c>
      <c r="C36" s="24" t="s">
        <v>151</v>
      </c>
      <c r="D36" s="98" t="str">
        <f t="shared" si="0"/>
        <v>RG59-CCTV-PL</v>
      </c>
      <c r="E36" s="23" t="s">
        <v>24</v>
      </c>
      <c r="F36" s="55">
        <v>0.193</v>
      </c>
      <c r="G36" s="82">
        <v>4.902209804419609</v>
      </c>
      <c r="H36" s="41" t="s">
        <v>147</v>
      </c>
      <c r="I36" s="41" t="s">
        <v>13</v>
      </c>
      <c r="J36" s="41"/>
      <c r="K36" s="66" t="s">
        <v>454</v>
      </c>
      <c r="L36" s="48">
        <v>112975</v>
      </c>
    </row>
    <row r="37" spans="1:12" ht="9.75">
      <c r="A37" s="22" t="s">
        <v>5</v>
      </c>
      <c r="B37" s="23" t="s">
        <v>86</v>
      </c>
      <c r="C37" s="24" t="s">
        <v>165</v>
      </c>
      <c r="D37" s="98" t="str">
        <f t="shared" si="0"/>
        <v>SV-25-CMP</v>
      </c>
      <c r="E37" s="23" t="s">
        <v>225</v>
      </c>
      <c r="F37" s="55">
        <v>0.24</v>
      </c>
      <c r="G37" s="82">
        <v>6.096012192024384</v>
      </c>
      <c r="H37" s="41" t="s">
        <v>147</v>
      </c>
      <c r="I37" s="41" t="s">
        <v>15</v>
      </c>
      <c r="J37" s="41"/>
      <c r="K37" s="41" t="s">
        <v>383</v>
      </c>
      <c r="L37" s="48" t="s">
        <v>469</v>
      </c>
    </row>
    <row r="38" spans="1:12" ht="9.75">
      <c r="A38" s="22" t="s">
        <v>5</v>
      </c>
      <c r="B38" s="23" t="s">
        <v>86</v>
      </c>
      <c r="C38" s="24" t="s">
        <v>166</v>
      </c>
      <c r="D38" s="98" t="str">
        <f t="shared" si="0"/>
        <v>SV-PLN</v>
      </c>
      <c r="E38" s="23" t="s">
        <v>226</v>
      </c>
      <c r="F38" s="55">
        <v>0.23</v>
      </c>
      <c r="G38" s="82">
        <v>5.842011684023368</v>
      </c>
      <c r="H38" s="41" t="s">
        <v>182</v>
      </c>
      <c r="I38" s="41" t="s">
        <v>13</v>
      </c>
      <c r="J38" s="41"/>
      <c r="K38" s="66" t="s">
        <v>384</v>
      </c>
      <c r="L38" s="48" t="s">
        <v>469</v>
      </c>
    </row>
    <row r="39" spans="1:12" ht="9.75">
      <c r="A39" s="22" t="s">
        <v>5</v>
      </c>
      <c r="B39" s="23" t="s">
        <v>400</v>
      </c>
      <c r="C39" s="24" t="s">
        <v>167</v>
      </c>
      <c r="D39" s="98" t="str">
        <f t="shared" si="0"/>
        <v>RGB5C-25-CMP</v>
      </c>
      <c r="E39" s="23" t="s">
        <v>99</v>
      </c>
      <c r="F39" s="55">
        <v>0.315</v>
      </c>
      <c r="G39" s="82">
        <v>8.001016002032005</v>
      </c>
      <c r="H39" s="41" t="s">
        <v>147</v>
      </c>
      <c r="I39" s="41" t="s">
        <v>15</v>
      </c>
      <c r="J39" s="41"/>
      <c r="K39" s="41" t="s">
        <v>383</v>
      </c>
      <c r="L39" s="48" t="s">
        <v>469</v>
      </c>
    </row>
    <row r="40" spans="1:12" ht="9.75">
      <c r="A40" s="22" t="s">
        <v>5</v>
      </c>
      <c r="B40" s="23" t="s">
        <v>400</v>
      </c>
      <c r="C40" s="24" t="s">
        <v>168</v>
      </c>
      <c r="D40" s="98" t="str">
        <f t="shared" si="0"/>
        <v>RGB5C-PLN</v>
      </c>
      <c r="E40" s="23" t="s">
        <v>101</v>
      </c>
      <c r="F40" s="55">
        <v>0.3</v>
      </c>
      <c r="G40" s="82">
        <v>7.6200152400304795</v>
      </c>
      <c r="H40" s="41" t="s">
        <v>147</v>
      </c>
      <c r="I40" s="41" t="s">
        <v>13</v>
      </c>
      <c r="J40" s="41"/>
      <c r="K40" s="66" t="s">
        <v>384</v>
      </c>
      <c r="L40" s="48" t="s">
        <v>469</v>
      </c>
    </row>
    <row r="41" spans="1:12" ht="9.75">
      <c r="A41" s="22" t="s">
        <v>5</v>
      </c>
      <c r="B41" s="23" t="s">
        <v>401</v>
      </c>
      <c r="C41" s="24" t="s">
        <v>195</v>
      </c>
      <c r="D41" s="98" t="str">
        <f t="shared" si="0"/>
        <v>RGB6C-25/22-2P-CMP</v>
      </c>
      <c r="E41" s="23" t="s">
        <v>219</v>
      </c>
      <c r="F41" s="55">
        <v>0.37</v>
      </c>
      <c r="G41" s="82">
        <v>9.398018796037592</v>
      </c>
      <c r="H41" s="41" t="s">
        <v>147</v>
      </c>
      <c r="I41" s="41" t="s">
        <v>15</v>
      </c>
      <c r="J41" s="41"/>
      <c r="K41" s="41" t="s">
        <v>383</v>
      </c>
      <c r="L41" s="48" t="s">
        <v>469</v>
      </c>
    </row>
    <row r="42" spans="1:12" ht="9.75">
      <c r="A42" s="22" t="s">
        <v>5</v>
      </c>
      <c r="B42" s="23" t="s">
        <v>401</v>
      </c>
      <c r="C42" s="24" t="s">
        <v>169</v>
      </c>
      <c r="D42" s="98" t="str">
        <f t="shared" si="0"/>
        <v>RGB6C/22-2P-PLN</v>
      </c>
      <c r="E42" s="23" t="s">
        <v>104</v>
      </c>
      <c r="F42" s="55">
        <v>0.37</v>
      </c>
      <c r="G42" s="82">
        <v>9.398018796037592</v>
      </c>
      <c r="H42" s="41" t="s">
        <v>147</v>
      </c>
      <c r="I42" s="41" t="s">
        <v>13</v>
      </c>
      <c r="J42" s="41"/>
      <c r="K42" s="66" t="s">
        <v>384</v>
      </c>
      <c r="L42" s="48" t="s">
        <v>469</v>
      </c>
    </row>
    <row r="43" spans="1:12" ht="9.75">
      <c r="A43" s="22" t="s">
        <v>5</v>
      </c>
      <c r="B43" s="23" t="s">
        <v>402</v>
      </c>
      <c r="C43" s="24" t="s">
        <v>170</v>
      </c>
      <c r="D43" s="98" t="str">
        <f t="shared" si="0"/>
        <v>TRUPHASE-P</v>
      </c>
      <c r="E43" s="23" t="s">
        <v>107</v>
      </c>
      <c r="F43" s="55">
        <v>0.17</v>
      </c>
      <c r="G43" s="82">
        <v>4.3180086360172725</v>
      </c>
      <c r="H43" s="41" t="s">
        <v>147</v>
      </c>
      <c r="I43" s="41" t="s">
        <v>15</v>
      </c>
      <c r="J43" s="41"/>
      <c r="K43" s="41" t="s">
        <v>378</v>
      </c>
      <c r="L43" s="48"/>
    </row>
    <row r="44" spans="1:12" ht="9.75">
      <c r="A44" s="22" t="s">
        <v>5</v>
      </c>
      <c r="B44" s="23" t="s">
        <v>6</v>
      </c>
      <c r="C44" s="24" t="s">
        <v>311</v>
      </c>
      <c r="D44" s="98" t="str">
        <f t="shared" si="0"/>
        <v>RG6-QUAD-CMP</v>
      </c>
      <c r="E44" s="23" t="s">
        <v>312</v>
      </c>
      <c r="F44" s="55">
        <v>0.268</v>
      </c>
      <c r="G44" s="82">
        <v>6.807213614427229</v>
      </c>
      <c r="H44" s="41" t="s">
        <v>147</v>
      </c>
      <c r="I44" s="41" t="s">
        <v>15</v>
      </c>
      <c r="J44" s="41"/>
      <c r="K44" s="41" t="s">
        <v>452</v>
      </c>
      <c r="L44" s="48"/>
    </row>
    <row r="45" spans="1:12" ht="9.75">
      <c r="A45" s="22" t="s">
        <v>5</v>
      </c>
      <c r="B45" s="23" t="s">
        <v>6</v>
      </c>
      <c r="C45" s="24" t="s">
        <v>171</v>
      </c>
      <c r="D45" s="98" t="str">
        <f t="shared" si="0"/>
        <v>RG6-P-CATV</v>
      </c>
      <c r="E45" s="23" t="s">
        <v>109</v>
      </c>
      <c r="F45" s="55">
        <v>0.239</v>
      </c>
      <c r="G45" s="82">
        <v>6.070612141224282</v>
      </c>
      <c r="H45" s="41" t="s">
        <v>147</v>
      </c>
      <c r="I45" s="41" t="s">
        <v>15</v>
      </c>
      <c r="J45" s="41"/>
      <c r="K45" s="41" t="s">
        <v>452</v>
      </c>
      <c r="L45" s="48">
        <v>112958</v>
      </c>
    </row>
    <row r="46" spans="1:12" ht="9.75">
      <c r="A46" s="22" t="s">
        <v>110</v>
      </c>
      <c r="B46" s="23" t="s">
        <v>172</v>
      </c>
      <c r="C46" s="24" t="s">
        <v>152</v>
      </c>
      <c r="D46" s="98" t="str">
        <f t="shared" si="0"/>
        <v>18-CMP-VID-COAX</v>
      </c>
      <c r="E46" s="23" t="s">
        <v>19</v>
      </c>
      <c r="F46" s="55">
        <v>0.237</v>
      </c>
      <c r="G46" s="82">
        <v>6.019812039624079</v>
      </c>
      <c r="H46" s="41" t="s">
        <v>147</v>
      </c>
      <c r="I46" s="41" t="s">
        <v>15</v>
      </c>
      <c r="J46" s="41"/>
      <c r="K46" s="41" t="s">
        <v>452</v>
      </c>
      <c r="L46" s="48">
        <v>112958</v>
      </c>
    </row>
    <row r="47" spans="1:12" ht="9.75">
      <c r="A47" s="22" t="s">
        <v>110</v>
      </c>
      <c r="B47" s="23" t="s">
        <v>172</v>
      </c>
      <c r="C47" s="24" t="s">
        <v>153</v>
      </c>
      <c r="D47" s="98" t="str">
        <f t="shared" si="0"/>
        <v>20-CMP-VID-COAX</v>
      </c>
      <c r="E47" s="23" t="s">
        <v>20</v>
      </c>
      <c r="F47" s="55">
        <v>0.207</v>
      </c>
      <c r="G47" s="82">
        <v>5.25781051562103</v>
      </c>
      <c r="H47" s="41" t="s">
        <v>147</v>
      </c>
      <c r="I47" s="41" t="s">
        <v>15</v>
      </c>
      <c r="J47" s="41"/>
      <c r="K47" s="41" t="s">
        <v>454</v>
      </c>
      <c r="L47" s="48">
        <v>112957</v>
      </c>
    </row>
    <row r="48" spans="1:12" ht="9.75">
      <c r="A48" s="21" t="s">
        <v>115</v>
      </c>
      <c r="B48" s="6"/>
      <c r="C48" s="8" t="s">
        <v>189</v>
      </c>
      <c r="D48" s="99">
        <f t="shared" si="0"/>
      </c>
      <c r="E48" s="6"/>
      <c r="F48" s="54"/>
      <c r="G48" s="83"/>
      <c r="H48" s="40"/>
      <c r="I48" s="40"/>
      <c r="J48" s="40"/>
      <c r="K48" s="40"/>
      <c r="L48" s="47"/>
    </row>
    <row r="49" spans="1:12" ht="9.75">
      <c r="A49" s="22" t="s">
        <v>116</v>
      </c>
      <c r="B49" s="23" t="s">
        <v>117</v>
      </c>
      <c r="C49" s="24" t="s">
        <v>157</v>
      </c>
      <c r="D49" s="98" t="str">
        <f t="shared" si="0"/>
        <v>24-4P-P-L5-EN</v>
      </c>
      <c r="E49" s="23" t="s">
        <v>51</v>
      </c>
      <c r="F49" s="55">
        <v>0.18</v>
      </c>
      <c r="G49" s="82">
        <v>4.5720091440182875</v>
      </c>
      <c r="H49" s="41" t="s">
        <v>147</v>
      </c>
      <c r="I49" s="41" t="s">
        <v>15</v>
      </c>
      <c r="J49" s="41"/>
      <c r="K49" s="41" t="s">
        <v>377</v>
      </c>
      <c r="L49" s="48"/>
    </row>
    <row r="50" spans="1:12" ht="9.75">
      <c r="A50" s="22" t="s">
        <v>116</v>
      </c>
      <c r="B50" s="23" t="s">
        <v>117</v>
      </c>
      <c r="C50" s="24" t="s">
        <v>173</v>
      </c>
      <c r="D50" s="98" t="str">
        <f t="shared" si="0"/>
        <v>24-2P-P-L3</v>
      </c>
      <c r="E50" s="23" t="s">
        <v>119</v>
      </c>
      <c r="F50" s="55">
        <v>0.133</v>
      </c>
      <c r="G50" s="82">
        <v>3.3782067564135128</v>
      </c>
      <c r="H50" s="41" t="s">
        <v>147</v>
      </c>
      <c r="I50" s="41" t="s">
        <v>13</v>
      </c>
      <c r="J50" s="41"/>
      <c r="K50" s="41" t="s">
        <v>386</v>
      </c>
      <c r="L50" s="48"/>
    </row>
    <row r="51" spans="1:12" ht="9.75">
      <c r="A51" s="22" t="s">
        <v>116</v>
      </c>
      <c r="B51" s="23" t="s">
        <v>117</v>
      </c>
      <c r="C51" s="24" t="s">
        <v>174</v>
      </c>
      <c r="D51" s="98" t="str">
        <f t="shared" si="0"/>
        <v>22-4C-SOL-P</v>
      </c>
      <c r="E51" s="23" t="s">
        <v>121</v>
      </c>
      <c r="F51" s="55">
        <v>0.117</v>
      </c>
      <c r="G51" s="82">
        <v>2.971805943611887</v>
      </c>
      <c r="H51" s="41" t="s">
        <v>147</v>
      </c>
      <c r="I51" s="41" t="s">
        <v>190</v>
      </c>
      <c r="J51" s="41"/>
      <c r="K51" s="41"/>
      <c r="L51" s="48"/>
    </row>
    <row r="52" spans="1:12" ht="9.75">
      <c r="A52" s="21" t="s">
        <v>122</v>
      </c>
      <c r="B52" s="6"/>
      <c r="C52" s="8" t="s">
        <v>189</v>
      </c>
      <c r="D52" s="99">
        <f t="shared" si="0"/>
      </c>
      <c r="E52" s="6"/>
      <c r="F52" s="54"/>
      <c r="G52" s="83"/>
      <c r="H52" s="40"/>
      <c r="I52" s="40"/>
      <c r="J52" s="40"/>
      <c r="K52" s="40"/>
      <c r="L52" s="47"/>
    </row>
    <row r="53" spans="1:12" ht="9.75">
      <c r="A53" s="22" t="s">
        <v>123</v>
      </c>
      <c r="B53" s="23" t="s">
        <v>124</v>
      </c>
      <c r="C53" s="24" t="s">
        <v>371</v>
      </c>
      <c r="D53" s="98" t="str">
        <f t="shared" si="0"/>
        <v>RG59-18/2C-PS</v>
      </c>
      <c r="E53" s="23" t="s">
        <v>227</v>
      </c>
      <c r="F53" s="55">
        <v>0.38</v>
      </c>
      <c r="G53" s="82">
        <v>9.652019304038609</v>
      </c>
      <c r="H53" s="41" t="s">
        <v>147</v>
      </c>
      <c r="I53" s="41" t="s">
        <v>15</v>
      </c>
      <c r="J53" s="41"/>
      <c r="K53" s="41" t="s">
        <v>454</v>
      </c>
      <c r="L53" s="48">
        <v>112519</v>
      </c>
    </row>
    <row r="54" spans="1:12" ht="9.75">
      <c r="A54" s="22" t="s">
        <v>127</v>
      </c>
      <c r="B54" s="23" t="s">
        <v>128</v>
      </c>
      <c r="C54" s="24" t="s">
        <v>175</v>
      </c>
      <c r="D54" s="98" t="str">
        <f t="shared" si="0"/>
        <v>22-4C-P</v>
      </c>
      <c r="E54" s="23" t="s">
        <v>187</v>
      </c>
      <c r="F54" s="55">
        <v>0.144</v>
      </c>
      <c r="G54" s="82">
        <v>3.65760731521463</v>
      </c>
      <c r="H54" s="41" t="s">
        <v>147</v>
      </c>
      <c r="I54" s="41" t="s">
        <v>190</v>
      </c>
      <c r="J54" s="41"/>
      <c r="K54" s="41"/>
      <c r="L54" s="48"/>
    </row>
    <row r="55" spans="1:12" ht="9.75">
      <c r="A55" s="21" t="s">
        <v>132</v>
      </c>
      <c r="B55" s="6"/>
      <c r="C55" s="8" t="s">
        <v>189</v>
      </c>
      <c r="D55" s="99">
        <f t="shared" si="0"/>
      </c>
      <c r="E55" s="6"/>
      <c r="F55" s="54"/>
      <c r="G55" s="83"/>
      <c r="H55" s="40"/>
      <c r="I55" s="40"/>
      <c r="J55" s="40"/>
      <c r="K55" s="40"/>
      <c r="L55" s="47"/>
    </row>
    <row r="56" spans="1:12" ht="9.75">
      <c r="A56" s="22" t="s">
        <v>132</v>
      </c>
      <c r="B56" s="23" t="s">
        <v>133</v>
      </c>
      <c r="C56" s="24" t="s">
        <v>176</v>
      </c>
      <c r="D56" s="98" t="str">
        <f t="shared" si="0"/>
        <v>10-2C-TTP</v>
      </c>
      <c r="E56" s="23" t="s">
        <v>215</v>
      </c>
      <c r="F56" s="55">
        <v>0.323</v>
      </c>
      <c r="G56" s="82">
        <v>8.204216408432817</v>
      </c>
      <c r="H56" s="41" t="s">
        <v>182</v>
      </c>
      <c r="I56" s="41" t="s">
        <v>15</v>
      </c>
      <c r="J56" s="41"/>
      <c r="K56" s="41" t="s">
        <v>387</v>
      </c>
      <c r="L56" s="48"/>
    </row>
    <row r="57" spans="1:12" ht="9.75">
      <c r="A57" s="22" t="s">
        <v>132</v>
      </c>
      <c r="B57" s="23" t="s">
        <v>133</v>
      </c>
      <c r="C57" s="24" t="s">
        <v>193</v>
      </c>
      <c r="D57" s="98" t="str">
        <f t="shared" si="0"/>
        <v>12-2C-TTP</v>
      </c>
      <c r="E57" s="23" t="s">
        <v>220</v>
      </c>
      <c r="F57" s="55">
        <v>0.257</v>
      </c>
      <c r="G57" s="82">
        <v>6.527813055626111</v>
      </c>
      <c r="H57" s="41" t="s">
        <v>182</v>
      </c>
      <c r="I57" s="41" t="s">
        <v>15</v>
      </c>
      <c r="J57" s="41"/>
      <c r="K57" s="41" t="s">
        <v>387</v>
      </c>
      <c r="L57" s="48"/>
    </row>
    <row r="58" spans="1:12" ht="9.75">
      <c r="A58" s="22" t="s">
        <v>132</v>
      </c>
      <c r="B58" s="23" t="s">
        <v>133</v>
      </c>
      <c r="C58" s="24" t="s">
        <v>177</v>
      </c>
      <c r="D58" s="98" t="str">
        <f t="shared" si="0"/>
        <v>12-2C-P</v>
      </c>
      <c r="E58" s="23" t="s">
        <v>216</v>
      </c>
      <c r="F58" s="55">
        <v>0.258</v>
      </c>
      <c r="G58" s="82">
        <v>6.553213106426213</v>
      </c>
      <c r="H58" s="41" t="s">
        <v>188</v>
      </c>
      <c r="I58" s="41" t="s">
        <v>13</v>
      </c>
      <c r="J58" s="41"/>
      <c r="K58" s="41" t="s">
        <v>387</v>
      </c>
      <c r="L58" s="48"/>
    </row>
    <row r="59" spans="1:12" ht="9.75">
      <c r="A59" s="22" t="s">
        <v>132</v>
      </c>
      <c r="B59" s="23" t="s">
        <v>133</v>
      </c>
      <c r="C59" s="24" t="s">
        <v>192</v>
      </c>
      <c r="D59" s="98" t="str">
        <f t="shared" si="0"/>
        <v>14-2C-TTP</v>
      </c>
      <c r="E59" s="23" t="s">
        <v>221</v>
      </c>
      <c r="F59" s="55">
        <v>0.216</v>
      </c>
      <c r="G59" s="82">
        <v>5.486410972821945</v>
      </c>
      <c r="H59" s="41" t="s">
        <v>182</v>
      </c>
      <c r="I59" s="41" t="s">
        <v>15</v>
      </c>
      <c r="J59" s="41"/>
      <c r="K59" s="41" t="s">
        <v>388</v>
      </c>
      <c r="L59" s="48"/>
    </row>
    <row r="60" spans="1:12" ht="9.75">
      <c r="A60" s="22" t="s">
        <v>132</v>
      </c>
      <c r="B60" s="23" t="s">
        <v>133</v>
      </c>
      <c r="C60" s="24" t="s">
        <v>178</v>
      </c>
      <c r="D60" s="98" t="str">
        <f t="shared" si="0"/>
        <v>14-2C-P</v>
      </c>
      <c r="E60" s="23" t="s">
        <v>217</v>
      </c>
      <c r="F60" s="55">
        <v>0.21</v>
      </c>
      <c r="G60" s="82">
        <v>5.334010668021335</v>
      </c>
      <c r="H60" s="41" t="s">
        <v>188</v>
      </c>
      <c r="I60" s="41" t="s">
        <v>13</v>
      </c>
      <c r="J60" s="41"/>
      <c r="K60" s="41" t="s">
        <v>388</v>
      </c>
      <c r="L60" s="48"/>
    </row>
    <row r="61" spans="1:12" ht="9.75">
      <c r="A61" s="22" t="s">
        <v>132</v>
      </c>
      <c r="B61" s="23" t="s">
        <v>133</v>
      </c>
      <c r="C61" s="24" t="s">
        <v>191</v>
      </c>
      <c r="D61" s="98" t="str">
        <f t="shared" si="0"/>
        <v>16-4C-TTP</v>
      </c>
      <c r="E61" s="23" t="s">
        <v>222</v>
      </c>
      <c r="F61" s="55">
        <v>0.217</v>
      </c>
      <c r="G61" s="82">
        <v>5.511811023622047</v>
      </c>
      <c r="H61" s="41" t="s">
        <v>147</v>
      </c>
      <c r="I61" s="41" t="s">
        <v>15</v>
      </c>
      <c r="J61" s="41"/>
      <c r="K61" s="41" t="s">
        <v>389</v>
      </c>
      <c r="L61" s="48"/>
    </row>
    <row r="62" spans="1:12" ht="9.75">
      <c r="A62" s="22" t="s">
        <v>132</v>
      </c>
      <c r="B62" s="23" t="s">
        <v>133</v>
      </c>
      <c r="C62" s="24" t="s">
        <v>179</v>
      </c>
      <c r="D62" s="98" t="str">
        <f t="shared" si="0"/>
        <v>16-2C-P</v>
      </c>
      <c r="E62" s="23" t="s">
        <v>218</v>
      </c>
      <c r="F62" s="55">
        <v>0.19</v>
      </c>
      <c r="G62" s="82">
        <v>4.826009652019304</v>
      </c>
      <c r="H62" s="41" t="s">
        <v>147</v>
      </c>
      <c r="I62" s="41" t="s">
        <v>13</v>
      </c>
      <c r="J62" s="41"/>
      <c r="K62" s="41" t="s">
        <v>389</v>
      </c>
      <c r="L62" s="48"/>
    </row>
    <row r="63" spans="1:12" ht="9.75">
      <c r="A63" s="22" t="s">
        <v>132</v>
      </c>
      <c r="B63" s="23" t="s">
        <v>133</v>
      </c>
      <c r="C63" s="24" t="s">
        <v>194</v>
      </c>
      <c r="D63" s="98" t="str">
        <f t="shared" si="0"/>
        <v>18-4C-TTP</v>
      </c>
      <c r="E63" s="23" t="s">
        <v>223</v>
      </c>
      <c r="F63" s="55">
        <v>0.195</v>
      </c>
      <c r="G63" s="82">
        <v>4.953009906019812</v>
      </c>
      <c r="H63" s="41" t="s">
        <v>147</v>
      </c>
      <c r="I63" s="41" t="s">
        <v>15</v>
      </c>
      <c r="J63" s="41"/>
      <c r="K63" s="41"/>
      <c r="L63" s="48"/>
    </row>
    <row r="64" spans="1:12" ht="10.5" thickBot="1">
      <c r="A64" s="22" t="s">
        <v>132</v>
      </c>
      <c r="B64" s="17" t="s">
        <v>133</v>
      </c>
      <c r="C64" s="72" t="s">
        <v>180</v>
      </c>
      <c r="D64" s="98" t="str">
        <f t="shared" si="0"/>
        <v>18-2C-P</v>
      </c>
      <c r="E64" s="17" t="s">
        <v>183</v>
      </c>
      <c r="F64" s="73">
        <v>0.154</v>
      </c>
      <c r="G64" s="84">
        <v>3.9116078232156464</v>
      </c>
      <c r="H64" s="45" t="s">
        <v>147</v>
      </c>
      <c r="I64" s="45" t="s">
        <v>13</v>
      </c>
      <c r="J64" s="45"/>
      <c r="K64" s="45"/>
      <c r="L64" s="48"/>
    </row>
    <row r="65" spans="1:12" ht="9.75">
      <c r="A65" s="39" t="s">
        <v>142</v>
      </c>
      <c r="B65" s="68"/>
      <c r="C65" s="69" t="s">
        <v>189</v>
      </c>
      <c r="D65" s="99">
        <f t="shared" si="0"/>
      </c>
      <c r="E65" s="68"/>
      <c r="F65" s="70"/>
      <c r="G65" s="85"/>
      <c r="H65" s="71"/>
      <c r="I65" s="71"/>
      <c r="J65" s="71"/>
      <c r="K65" s="71"/>
      <c r="L65" s="47"/>
    </row>
    <row r="66" spans="1:12" ht="9.75">
      <c r="A66" s="22" t="s">
        <v>143</v>
      </c>
      <c r="B66" s="23" t="s">
        <v>144</v>
      </c>
      <c r="C66" s="24" t="s">
        <v>195</v>
      </c>
      <c r="D66" s="98" t="str">
        <f t="shared" si="0"/>
        <v>RGB6C-25/22-2P-CMP</v>
      </c>
      <c r="E66" s="23" t="s">
        <v>313</v>
      </c>
      <c r="F66" s="55">
        <v>0.37</v>
      </c>
      <c r="G66" s="82">
        <v>9.398018796037592</v>
      </c>
      <c r="H66" s="41" t="s">
        <v>182</v>
      </c>
      <c r="I66" s="41" t="s">
        <v>13</v>
      </c>
      <c r="J66" s="41"/>
      <c r="K66" s="41" t="s">
        <v>383</v>
      </c>
      <c r="L66" s="48" t="s">
        <v>469</v>
      </c>
    </row>
    <row r="67" spans="1:13" ht="11.25" customHeight="1">
      <c r="A67" s="22" t="s">
        <v>143</v>
      </c>
      <c r="B67" s="23" t="s">
        <v>144</v>
      </c>
      <c r="C67" s="24" t="s">
        <v>169</v>
      </c>
      <c r="D67" s="98" t="str">
        <f t="shared" si="0"/>
        <v>RGB6C/22-2P-PLN</v>
      </c>
      <c r="E67" s="23" t="s">
        <v>104</v>
      </c>
      <c r="F67" s="55">
        <v>0.37</v>
      </c>
      <c r="G67" s="82">
        <v>9.398018796037592</v>
      </c>
      <c r="H67" s="41" t="s">
        <v>182</v>
      </c>
      <c r="I67" s="41" t="s">
        <v>190</v>
      </c>
      <c r="J67" s="41"/>
      <c r="K67" s="66" t="s">
        <v>384</v>
      </c>
      <c r="L67" s="48" t="s">
        <v>469</v>
      </c>
      <c r="M67" s="3"/>
    </row>
    <row r="68" spans="1:13" ht="12" customHeight="1">
      <c r="A68" s="21" t="s">
        <v>196</v>
      </c>
      <c r="B68" s="6"/>
      <c r="C68" s="8" t="s">
        <v>189</v>
      </c>
      <c r="D68" s="99">
        <f aca="true" t="shared" si="1" ref="D68:D89">IF(C68&lt;&gt;"",HYPERLINK(CONCATENATE("https://secure.libertycable.com/prod_details.php?pitem=",SUBSTITUTE(SUBSTITUTE(C68,"*","%"),"xxx","")),C68),"")</f>
      </c>
      <c r="E68" s="6"/>
      <c r="F68" s="54"/>
      <c r="G68" s="83"/>
      <c r="H68" s="40"/>
      <c r="I68" s="40"/>
      <c r="J68" s="40"/>
      <c r="K68" s="40"/>
      <c r="L68" s="47"/>
      <c r="M68" s="3"/>
    </row>
    <row r="69" spans="1:13" ht="11.25" customHeight="1">
      <c r="A69" s="32" t="s">
        <v>196</v>
      </c>
      <c r="B69" s="27" t="s">
        <v>229</v>
      </c>
      <c r="C69" s="26" t="s">
        <v>197</v>
      </c>
      <c r="D69" s="98" t="str">
        <f t="shared" si="1"/>
        <v>LUTRON-P-GRN</v>
      </c>
      <c r="E69" s="11" t="s">
        <v>235</v>
      </c>
      <c r="F69" s="56">
        <v>0.195</v>
      </c>
      <c r="G69" s="86">
        <v>4.953009906019812</v>
      </c>
      <c r="H69" s="35" t="s">
        <v>147</v>
      </c>
      <c r="I69" s="46" t="s">
        <v>15</v>
      </c>
      <c r="J69" s="41"/>
      <c r="K69" s="41"/>
      <c r="L69" s="75"/>
      <c r="M69" s="3"/>
    </row>
    <row r="70" spans="1:13" ht="11.25" customHeight="1">
      <c r="A70" s="32" t="s">
        <v>196</v>
      </c>
      <c r="B70" s="27" t="s">
        <v>233</v>
      </c>
      <c r="C70" s="26" t="s">
        <v>198</v>
      </c>
      <c r="D70" s="98" t="str">
        <f t="shared" si="1"/>
        <v>LUTRON-P-RBL</v>
      </c>
      <c r="E70" s="16" t="s">
        <v>236</v>
      </c>
      <c r="F70" s="57">
        <v>0.272</v>
      </c>
      <c r="G70" s="87">
        <v>6.908813817627635</v>
      </c>
      <c r="H70" s="36" t="s">
        <v>188</v>
      </c>
      <c r="I70" s="46" t="s">
        <v>15</v>
      </c>
      <c r="J70" s="41"/>
      <c r="K70" s="41"/>
      <c r="L70" s="75"/>
      <c r="M70" s="3"/>
    </row>
    <row r="71" spans="1:13" ht="12" customHeight="1">
      <c r="A71" s="32" t="s">
        <v>196</v>
      </c>
      <c r="B71" s="27" t="s">
        <v>231</v>
      </c>
      <c r="C71" s="26" t="s">
        <v>199</v>
      </c>
      <c r="D71" s="98" t="str">
        <f t="shared" si="1"/>
        <v>LUTRON-P-RED</v>
      </c>
      <c r="E71" s="16" t="s">
        <v>234</v>
      </c>
      <c r="F71" s="56">
        <v>0.322</v>
      </c>
      <c r="G71" s="86">
        <v>8.178816357632716</v>
      </c>
      <c r="H71" s="35" t="s">
        <v>188</v>
      </c>
      <c r="I71" s="46" t="s">
        <v>15</v>
      </c>
      <c r="J71" s="41"/>
      <c r="K71" s="41"/>
      <c r="L71" s="76"/>
      <c r="M71" s="3"/>
    </row>
    <row r="72" spans="1:13" ht="12" customHeight="1">
      <c r="A72" s="32" t="s">
        <v>196</v>
      </c>
      <c r="B72" s="27" t="s">
        <v>405</v>
      </c>
      <c r="C72" s="26" t="s">
        <v>200</v>
      </c>
      <c r="D72" s="98" t="str">
        <f t="shared" si="1"/>
        <v>LUTRON-P-YEL</v>
      </c>
      <c r="E72" s="16" t="s">
        <v>232</v>
      </c>
      <c r="F72" s="56">
        <v>0.195</v>
      </c>
      <c r="G72" s="86">
        <v>4.953009906019812</v>
      </c>
      <c r="H72" s="35" t="s">
        <v>147</v>
      </c>
      <c r="I72" s="46" t="s">
        <v>15</v>
      </c>
      <c r="J72" s="41"/>
      <c r="K72" s="41"/>
      <c r="L72" s="76"/>
      <c r="M72" s="3"/>
    </row>
    <row r="73" spans="1:13" ht="12" customHeight="1">
      <c r="A73" s="32" t="s">
        <v>196</v>
      </c>
      <c r="B73" s="27" t="s">
        <v>406</v>
      </c>
      <c r="C73" s="26" t="s">
        <v>407</v>
      </c>
      <c r="D73" s="98" t="str">
        <f t="shared" si="1"/>
        <v>LUTRON-P-EBC</v>
      </c>
      <c r="E73" s="16" t="s">
        <v>408</v>
      </c>
      <c r="F73" s="56">
        <v>0.158</v>
      </c>
      <c r="G73" s="86">
        <v>4.013208026416053</v>
      </c>
      <c r="H73" s="35" t="s">
        <v>147</v>
      </c>
      <c r="I73" s="46" t="s">
        <v>15</v>
      </c>
      <c r="J73" s="41"/>
      <c r="K73" s="41"/>
      <c r="L73" s="76"/>
      <c r="M73" s="3"/>
    </row>
    <row r="74" spans="1:13" ht="12" customHeight="1">
      <c r="A74" s="32" t="s">
        <v>196</v>
      </c>
      <c r="B74" s="27" t="s">
        <v>410</v>
      </c>
      <c r="C74" s="26" t="s">
        <v>409</v>
      </c>
      <c r="D74" s="98" t="str">
        <f t="shared" si="1"/>
        <v>LUTRON-P-ESC</v>
      </c>
      <c r="E74" s="16" t="s">
        <v>411</v>
      </c>
      <c r="F74" s="56">
        <v>0.134</v>
      </c>
      <c r="G74" s="86">
        <v>3.4036068072136145</v>
      </c>
      <c r="H74" s="35" t="s">
        <v>147</v>
      </c>
      <c r="I74" s="46" t="s">
        <v>15</v>
      </c>
      <c r="J74" s="41"/>
      <c r="K74" s="41"/>
      <c r="L74" s="76"/>
      <c r="M74" s="3"/>
    </row>
    <row r="75" spans="1:13" ht="12">
      <c r="A75" s="22" t="s">
        <v>196</v>
      </c>
      <c r="B75" s="23" t="s">
        <v>314</v>
      </c>
      <c r="C75" s="26" t="s">
        <v>315</v>
      </c>
      <c r="D75" s="98" t="str">
        <f t="shared" si="1"/>
        <v>16-2C-P-VAN</v>
      </c>
      <c r="E75" s="23" t="s">
        <v>316</v>
      </c>
      <c r="F75" s="41">
        <v>0.195</v>
      </c>
      <c r="G75" s="82">
        <v>4.953009906019812</v>
      </c>
      <c r="H75" s="41" t="s">
        <v>147</v>
      </c>
      <c r="I75" s="41" t="s">
        <v>15</v>
      </c>
      <c r="J75" s="44"/>
      <c r="K75" s="44"/>
      <c r="L75" s="75"/>
      <c r="M75" s="3"/>
    </row>
    <row r="76" spans="1:13" ht="11.25" customHeight="1">
      <c r="A76" s="22" t="s">
        <v>196</v>
      </c>
      <c r="B76" s="23" t="s">
        <v>325</v>
      </c>
      <c r="C76" s="26" t="s">
        <v>367</v>
      </c>
      <c r="D76" s="98" t="str">
        <f t="shared" si="1"/>
        <v>24-2P-P485-WHT</v>
      </c>
      <c r="E76" s="17" t="s">
        <v>368</v>
      </c>
      <c r="F76" s="41">
        <v>0.277</v>
      </c>
      <c r="G76" s="82">
        <v>7.035814071628144</v>
      </c>
      <c r="H76" s="41" t="s">
        <v>147</v>
      </c>
      <c r="I76" s="41" t="s">
        <v>15</v>
      </c>
      <c r="J76" s="45" t="s">
        <v>438</v>
      </c>
      <c r="K76" s="45"/>
      <c r="L76" s="77"/>
      <c r="M76" s="3"/>
    </row>
    <row r="77" spans="1:13" ht="12" customHeight="1">
      <c r="A77" s="21" t="s">
        <v>203</v>
      </c>
      <c r="B77" s="12"/>
      <c r="C77" s="8" t="s">
        <v>189</v>
      </c>
      <c r="D77" s="99">
        <f t="shared" si="1"/>
      </c>
      <c r="E77" s="12"/>
      <c r="F77" s="58"/>
      <c r="G77" s="58"/>
      <c r="H77" s="52"/>
      <c r="I77" s="52"/>
      <c r="J77" s="40"/>
      <c r="K77" s="40"/>
      <c r="L77" s="47"/>
      <c r="M77" s="3"/>
    </row>
    <row r="78" spans="1:13" ht="12">
      <c r="A78" s="32" t="s">
        <v>237</v>
      </c>
      <c r="B78" s="16" t="s">
        <v>461</v>
      </c>
      <c r="C78" s="26" t="s">
        <v>202</v>
      </c>
      <c r="D78" s="98" t="str">
        <f t="shared" si="1"/>
        <v>CM-RGB25S-xxx</v>
      </c>
      <c r="E78" s="16" t="s">
        <v>239</v>
      </c>
      <c r="F78" s="56"/>
      <c r="G78" s="56"/>
      <c r="H78" s="35"/>
      <c r="I78" s="46"/>
      <c r="J78" s="41"/>
      <c r="K78" s="41"/>
      <c r="L78" s="75"/>
      <c r="M78" s="3"/>
    </row>
    <row r="79" spans="1:13" ht="11.25" customHeight="1">
      <c r="A79" s="32" t="s">
        <v>237</v>
      </c>
      <c r="B79" s="16" t="s">
        <v>238</v>
      </c>
      <c r="C79" s="26" t="s">
        <v>204</v>
      </c>
      <c r="D79" s="98" t="str">
        <f t="shared" si="1"/>
        <v>CM-RGB26-xxx</v>
      </c>
      <c r="E79" s="16" t="s">
        <v>240</v>
      </c>
      <c r="F79" s="57"/>
      <c r="G79" s="57"/>
      <c r="H79" s="36"/>
      <c r="I79" s="46"/>
      <c r="J79" s="41"/>
      <c r="K79" s="41"/>
      <c r="L79" s="75"/>
      <c r="M79" s="3"/>
    </row>
    <row r="80" spans="1:13" ht="11.25" customHeight="1">
      <c r="A80" s="32" t="s">
        <v>237</v>
      </c>
      <c r="B80" s="16" t="s">
        <v>460</v>
      </c>
      <c r="C80" s="26" t="s">
        <v>304</v>
      </c>
      <c r="D80" s="98" t="str">
        <f t="shared" si="1"/>
        <v>CM-RGB23-xxx</v>
      </c>
      <c r="E80" s="16" t="s">
        <v>239</v>
      </c>
      <c r="F80" s="57"/>
      <c r="G80" s="57"/>
      <c r="H80" s="36"/>
      <c r="I80" s="46"/>
      <c r="J80" s="41"/>
      <c r="K80" s="41"/>
      <c r="L80" s="75"/>
      <c r="M80" s="3"/>
    </row>
    <row r="81" spans="1:13" ht="12" customHeight="1">
      <c r="A81" s="32" t="s">
        <v>237</v>
      </c>
      <c r="B81" s="16" t="s">
        <v>457</v>
      </c>
      <c r="C81" s="26" t="s">
        <v>455</v>
      </c>
      <c r="D81" s="98" t="str">
        <f t="shared" si="1"/>
        <v>CM-RG59M-xxx</v>
      </c>
      <c r="E81" s="16" t="s">
        <v>241</v>
      </c>
      <c r="F81" s="56"/>
      <c r="G81" s="56"/>
      <c r="H81" s="36"/>
      <c r="I81" s="46"/>
      <c r="J81" s="41"/>
      <c r="K81" s="41"/>
      <c r="L81" s="76"/>
      <c r="M81" s="3"/>
    </row>
    <row r="82" spans="1:13" ht="9.75">
      <c r="A82" s="32" t="s">
        <v>237</v>
      </c>
      <c r="B82" s="16" t="s">
        <v>458</v>
      </c>
      <c r="C82" s="26" t="s">
        <v>453</v>
      </c>
      <c r="D82" s="98" t="str">
        <f t="shared" si="1"/>
        <v>CM-RG6M-xxx</v>
      </c>
      <c r="E82" s="16" t="s">
        <v>241</v>
      </c>
      <c r="F82" s="56"/>
      <c r="G82" s="56"/>
      <c r="H82" s="36"/>
      <c r="I82" s="46"/>
      <c r="J82" s="41"/>
      <c r="K82" s="41"/>
      <c r="L82" s="51"/>
      <c r="M82" s="3"/>
    </row>
    <row r="83" spans="1:13" ht="9.75">
      <c r="A83" s="32" t="s">
        <v>237</v>
      </c>
      <c r="B83" s="16" t="s">
        <v>459</v>
      </c>
      <c r="C83" s="26" t="s">
        <v>451</v>
      </c>
      <c r="D83" s="98" t="str">
        <f t="shared" si="1"/>
        <v>CM-RG6L-xxx</v>
      </c>
      <c r="E83" s="16" t="s">
        <v>241</v>
      </c>
      <c r="F83" s="56"/>
      <c r="G83" s="56"/>
      <c r="H83" s="36"/>
      <c r="I83" s="46"/>
      <c r="J83" s="41"/>
      <c r="K83" s="41"/>
      <c r="L83" s="51"/>
      <c r="M83" s="3"/>
    </row>
    <row r="84" spans="1:13" ht="9.75">
      <c r="A84" s="22" t="s">
        <v>242</v>
      </c>
      <c r="B84" s="28" t="s">
        <v>464</v>
      </c>
      <c r="C84" s="14" t="s">
        <v>469</v>
      </c>
      <c r="D84" s="98" t="str">
        <f t="shared" si="1"/>
        <v>MHR-BNC</v>
      </c>
      <c r="E84" s="28" t="s">
        <v>244</v>
      </c>
      <c r="F84" s="15"/>
      <c r="G84" s="15"/>
      <c r="H84" s="44"/>
      <c r="I84" s="44"/>
      <c r="J84" s="41"/>
      <c r="K84" s="41"/>
      <c r="L84" s="51"/>
      <c r="M84" s="3"/>
    </row>
    <row r="85" spans="1:12" ht="9.75">
      <c r="A85" s="22" t="s">
        <v>242</v>
      </c>
      <c r="B85" s="28" t="s">
        <v>243</v>
      </c>
      <c r="C85" s="14">
        <v>112955</v>
      </c>
      <c r="D85" s="98">
        <f t="shared" si="1"/>
        <v>112955</v>
      </c>
      <c r="E85" s="28" t="s">
        <v>398</v>
      </c>
      <c r="F85" s="15"/>
      <c r="G85" s="15"/>
      <c r="H85" s="44"/>
      <c r="I85" s="44"/>
      <c r="J85" s="41"/>
      <c r="K85" s="41"/>
      <c r="L85" s="48"/>
    </row>
    <row r="86" spans="1:12" ht="9.75">
      <c r="A86" s="22" t="s">
        <v>242</v>
      </c>
      <c r="B86" s="28" t="s">
        <v>243</v>
      </c>
      <c r="C86" s="14">
        <v>112975</v>
      </c>
      <c r="D86" s="98">
        <f t="shared" si="1"/>
        <v>112975</v>
      </c>
      <c r="E86" s="28" t="s">
        <v>245</v>
      </c>
      <c r="F86" s="15"/>
      <c r="G86" s="15"/>
      <c r="H86" s="44"/>
      <c r="I86" s="44"/>
      <c r="J86" s="41"/>
      <c r="K86" s="41"/>
      <c r="L86" s="48"/>
    </row>
    <row r="87" spans="1:12" ht="9.75">
      <c r="A87" s="22" t="s">
        <v>242</v>
      </c>
      <c r="B87" s="28" t="s">
        <v>243</v>
      </c>
      <c r="C87" s="14">
        <v>112958</v>
      </c>
      <c r="D87" s="98">
        <f t="shared" si="1"/>
        <v>112958</v>
      </c>
      <c r="E87" s="28" t="s">
        <v>246</v>
      </c>
      <c r="F87" s="15"/>
      <c r="G87" s="15"/>
      <c r="H87" s="44"/>
      <c r="I87" s="44"/>
      <c r="J87" s="41"/>
      <c r="K87" s="41"/>
      <c r="L87" s="48"/>
    </row>
    <row r="88" spans="1:12" ht="9.75">
      <c r="A88" s="22" t="s">
        <v>305</v>
      </c>
      <c r="B88" s="28" t="s">
        <v>464</v>
      </c>
      <c r="C88" s="14" t="s">
        <v>306</v>
      </c>
      <c r="D88" s="98" t="str">
        <f t="shared" si="1"/>
        <v>ZD06-*</v>
      </c>
      <c r="E88" s="28" t="s">
        <v>466</v>
      </c>
      <c r="F88" s="15"/>
      <c r="G88" s="15"/>
      <c r="H88" s="44"/>
      <c r="I88" s="44"/>
      <c r="J88" s="41"/>
      <c r="K88" s="41"/>
      <c r="L88" s="48"/>
    </row>
    <row r="89" spans="1:12" ht="10.5" thickBot="1">
      <c r="A89" s="29" t="s">
        <v>242</v>
      </c>
      <c r="B89" s="33" t="s">
        <v>464</v>
      </c>
      <c r="C89" s="34" t="s">
        <v>465</v>
      </c>
      <c r="D89" s="100" t="str">
        <f t="shared" si="1"/>
        <v>MHR-RCA</v>
      </c>
      <c r="E89" s="33" t="s">
        <v>470</v>
      </c>
      <c r="F89" s="59"/>
      <c r="G89" s="59"/>
      <c r="H89" s="53"/>
      <c r="I89" s="53"/>
      <c r="J89" s="42"/>
      <c r="K89" s="42"/>
      <c r="L89" s="50"/>
    </row>
    <row r="90" spans="1:12" ht="9.75">
      <c r="A90" s="23"/>
      <c r="B90" s="28"/>
      <c r="C90" s="14"/>
      <c r="D90" s="28"/>
      <c r="E90" s="28"/>
      <c r="F90" s="15"/>
      <c r="G90" s="15"/>
      <c r="H90" s="44"/>
      <c r="I90" s="44"/>
      <c r="J90" s="41"/>
      <c r="K90" s="41"/>
      <c r="L90" s="41"/>
    </row>
    <row r="91" spans="2:4" ht="9.75">
      <c r="B91" s="3"/>
      <c r="C91" s="4"/>
      <c r="D91" s="3"/>
    </row>
    <row r="92" spans="2:4" ht="9.75">
      <c r="B92" s="3"/>
      <c r="C92" s="4"/>
      <c r="D92" s="3"/>
    </row>
    <row r="93" spans="2:4" ht="9.75">
      <c r="B93" s="3"/>
      <c r="D93" s="3"/>
    </row>
  </sheetData>
  <sheetProtection/>
  <mergeCells count="2">
    <mergeCell ref="J1:L1"/>
    <mergeCell ref="F1:G1"/>
  </mergeCells>
  <printOptions gridLines="1"/>
  <pageMargins left="0.75" right="0.75" top="0.7" bottom="0.98" header="0.5" footer="0.4"/>
  <pageSetup fitToHeight="2" fitToWidth="1" horizontalDpi="600" verticalDpi="600" orientation="landscape" scale="59"/>
  <headerFooter alignWithMargins="0">
    <oddHeader>&amp;C&amp;14Commercial Plenum Schedule</oddHeader>
    <oddFooter>&amp;LREV DATE: 02/22/2013&amp;C&amp;G&amp;RPage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>
      <selection activeCell="A3" sqref="A3"/>
    </sheetView>
  </sheetViews>
  <sheetFormatPr defaultColWidth="9.140625" defaultRowHeight="12.75"/>
  <cols>
    <col min="1" max="1" width="16.421875" style="1" bestFit="1" customWidth="1"/>
    <col min="2" max="2" width="31.7109375" style="1" bestFit="1" customWidth="1"/>
    <col min="3" max="3" width="13.421875" style="2" bestFit="1" customWidth="1"/>
    <col min="4" max="4" width="17.421875" style="1" customWidth="1"/>
    <col min="5" max="5" width="54.8515625" style="1" bestFit="1" customWidth="1"/>
    <col min="6" max="6" width="5.421875" style="60" bestFit="1" customWidth="1"/>
    <col min="7" max="7" width="4.421875" style="60" bestFit="1" customWidth="1"/>
    <col min="8" max="8" width="5.8515625" style="43" bestFit="1" customWidth="1"/>
    <col min="9" max="9" width="5.7109375" style="43" bestFit="1" customWidth="1"/>
    <col min="10" max="10" width="13.7109375" style="43" bestFit="1" customWidth="1"/>
    <col min="11" max="11" width="14.421875" style="43" bestFit="1" customWidth="1"/>
    <col min="12" max="12" width="8.421875" style="43" bestFit="1" customWidth="1"/>
    <col min="13" max="16384" width="9.140625" style="1" customWidth="1"/>
  </cols>
  <sheetData>
    <row r="1" spans="1:12" ht="21" customHeight="1">
      <c r="A1" s="19" t="s">
        <v>0</v>
      </c>
      <c r="B1" s="20" t="s">
        <v>1</v>
      </c>
      <c r="C1" s="20" t="s">
        <v>8</v>
      </c>
      <c r="D1" s="20" t="s">
        <v>471</v>
      </c>
      <c r="E1" s="20" t="s">
        <v>7</v>
      </c>
      <c r="F1" s="93" t="s">
        <v>11</v>
      </c>
      <c r="G1" s="94"/>
      <c r="H1" s="20" t="s">
        <v>25</v>
      </c>
      <c r="I1" s="20" t="s">
        <v>12</v>
      </c>
      <c r="J1" s="90" t="s">
        <v>425</v>
      </c>
      <c r="K1" s="91"/>
      <c r="L1" s="92"/>
    </row>
    <row r="2" spans="1:12" ht="9.75">
      <c r="A2" s="21" t="s">
        <v>426</v>
      </c>
      <c r="B2" s="5"/>
      <c r="C2" s="5"/>
      <c r="D2" s="5"/>
      <c r="E2" s="5"/>
      <c r="F2" s="54" t="s">
        <v>33</v>
      </c>
      <c r="G2" s="54" t="s">
        <v>427</v>
      </c>
      <c r="H2" s="40" t="s">
        <v>34</v>
      </c>
      <c r="I2" s="40"/>
      <c r="J2" s="40" t="s">
        <v>3</v>
      </c>
      <c r="K2" s="40" t="s">
        <v>373</v>
      </c>
      <c r="L2" s="47" t="s">
        <v>424</v>
      </c>
    </row>
    <row r="3" spans="1:12" ht="9.75">
      <c r="A3" s="22" t="s">
        <v>2</v>
      </c>
      <c r="B3" s="23" t="s">
        <v>30</v>
      </c>
      <c r="C3" s="24" t="s">
        <v>35</v>
      </c>
      <c r="D3" s="98" t="str">
        <f>IF(C3&lt;&gt;"",HYPERLINK(CONCATENATE("https://secure.libertycable.com/prod_details.php?pitem=",SUBSTITUTE(SUBSTITUTE(C3,"*","%"),"xxx","")),C3),"")</f>
        <v>24-1P-DIG-AUD</v>
      </c>
      <c r="E3" s="23" t="s">
        <v>14</v>
      </c>
      <c r="F3" s="55">
        <v>0.203</v>
      </c>
      <c r="G3" s="82">
        <v>5.156210312420625</v>
      </c>
      <c r="H3" s="41" t="s">
        <v>26</v>
      </c>
      <c r="I3" s="41" t="s">
        <v>15</v>
      </c>
      <c r="J3" s="41" t="s">
        <v>437</v>
      </c>
      <c r="K3" s="41" t="s">
        <v>374</v>
      </c>
      <c r="L3" s="48"/>
    </row>
    <row r="4" spans="1:15" ht="9.75">
      <c r="A4" s="22" t="s">
        <v>2</v>
      </c>
      <c r="B4" s="23" t="s">
        <v>30</v>
      </c>
      <c r="C4" s="24" t="s">
        <v>9</v>
      </c>
      <c r="D4" s="98" t="str">
        <f aca="true" t="shared" si="0" ref="D4:D67">IF(C4&lt;&gt;"",HYPERLINK(CONCATENATE("https://secure.libertycable.com/prod_details.php?pitem=",SUBSTITUTE(SUBSTITUTE(C4,"*","%"),"xxx","")),C4),"")</f>
        <v>22-1P-EZ</v>
      </c>
      <c r="E4" s="23" t="s">
        <v>10</v>
      </c>
      <c r="F4" s="55">
        <v>0.142</v>
      </c>
      <c r="G4" s="82">
        <v>3.606807213614427</v>
      </c>
      <c r="H4" s="41" t="s">
        <v>27</v>
      </c>
      <c r="I4" s="41" t="s">
        <v>13</v>
      </c>
      <c r="J4" s="41" t="s">
        <v>437</v>
      </c>
      <c r="K4" s="41" t="s">
        <v>374</v>
      </c>
      <c r="L4" s="48"/>
      <c r="M4" s="9"/>
      <c r="N4" s="9"/>
      <c r="O4" s="9"/>
    </row>
    <row r="5" spans="1:15" ht="9.75">
      <c r="A5" s="22" t="s">
        <v>2</v>
      </c>
      <c r="B5" s="23" t="s">
        <v>30</v>
      </c>
      <c r="C5" s="24" t="s">
        <v>16</v>
      </c>
      <c r="D5" s="98" t="str">
        <f t="shared" si="0"/>
        <v>22-2C-SH</v>
      </c>
      <c r="E5" s="23" t="s">
        <v>17</v>
      </c>
      <c r="F5" s="55">
        <v>0.141</v>
      </c>
      <c r="G5" s="82">
        <v>3.581407162814325</v>
      </c>
      <c r="H5" s="41" t="s">
        <v>27</v>
      </c>
      <c r="I5" s="41" t="s">
        <v>190</v>
      </c>
      <c r="J5" s="41" t="s">
        <v>437</v>
      </c>
      <c r="K5" s="41" t="s">
        <v>374</v>
      </c>
      <c r="L5" s="48"/>
      <c r="M5" s="9"/>
      <c r="N5" s="9"/>
      <c r="O5" s="9"/>
    </row>
    <row r="6" spans="1:15" ht="9.75">
      <c r="A6" s="22" t="s">
        <v>417</v>
      </c>
      <c r="B6" s="23" t="s">
        <v>23</v>
      </c>
      <c r="C6" s="24" t="s">
        <v>18</v>
      </c>
      <c r="D6" s="98" t="str">
        <f t="shared" si="0"/>
        <v>18-CMR-SD</v>
      </c>
      <c r="E6" s="23" t="s">
        <v>19</v>
      </c>
      <c r="F6" s="55">
        <v>0.272</v>
      </c>
      <c r="G6" s="82">
        <v>6.908813817627635</v>
      </c>
      <c r="H6" s="41" t="s">
        <v>27</v>
      </c>
      <c r="I6" s="41" t="s">
        <v>15</v>
      </c>
      <c r="J6" s="41" t="s">
        <v>29</v>
      </c>
      <c r="K6" s="41" t="s">
        <v>450</v>
      </c>
      <c r="L6" s="48">
        <v>112957</v>
      </c>
      <c r="M6" s="9"/>
      <c r="N6" s="9"/>
      <c r="O6" s="9"/>
    </row>
    <row r="7" spans="1:15" ht="9.75">
      <c r="A7" s="22" t="s">
        <v>417</v>
      </c>
      <c r="B7" s="23" t="s">
        <v>23</v>
      </c>
      <c r="C7" s="24" t="s">
        <v>21</v>
      </c>
      <c r="D7" s="98" t="str">
        <f t="shared" si="0"/>
        <v>20-CMR-VIDEO</v>
      </c>
      <c r="E7" s="23" t="s">
        <v>20</v>
      </c>
      <c r="F7" s="55">
        <v>0.236</v>
      </c>
      <c r="G7" s="82">
        <v>5.994411988823977</v>
      </c>
      <c r="H7" s="41" t="s">
        <v>27</v>
      </c>
      <c r="I7" s="41" t="s">
        <v>13</v>
      </c>
      <c r="J7" s="41" t="s">
        <v>29</v>
      </c>
      <c r="K7" s="41" t="s">
        <v>454</v>
      </c>
      <c r="L7" s="48">
        <v>112951</v>
      </c>
      <c r="M7" s="9"/>
      <c r="N7" s="9"/>
      <c r="O7" s="9"/>
    </row>
    <row r="8" spans="1:15" ht="9.75">
      <c r="A8" s="22" t="s">
        <v>417</v>
      </c>
      <c r="B8" s="23" t="s">
        <v>23</v>
      </c>
      <c r="C8" s="24" t="s">
        <v>31</v>
      </c>
      <c r="D8" s="98" t="str">
        <f t="shared" si="0"/>
        <v>23-MINI-SD</v>
      </c>
      <c r="E8" s="23" t="s">
        <v>146</v>
      </c>
      <c r="F8" s="55">
        <v>0.164</v>
      </c>
      <c r="G8" s="82">
        <v>4.165608331216663</v>
      </c>
      <c r="H8" s="41" t="s">
        <v>26</v>
      </c>
      <c r="I8" s="41" t="s">
        <v>15</v>
      </c>
      <c r="J8" s="41"/>
      <c r="K8" s="41" t="s">
        <v>382</v>
      </c>
      <c r="L8" s="48">
        <v>112955</v>
      </c>
      <c r="M8" s="9"/>
      <c r="N8" s="9"/>
      <c r="O8" s="9"/>
    </row>
    <row r="9" spans="1:15" ht="9.75">
      <c r="A9" s="22" t="s">
        <v>4</v>
      </c>
      <c r="B9" s="23" t="s">
        <v>418</v>
      </c>
      <c r="C9" s="24" t="s">
        <v>35</v>
      </c>
      <c r="D9" s="98" t="str">
        <f t="shared" si="0"/>
        <v>24-1P-DIG-AUD</v>
      </c>
      <c r="E9" s="23" t="s">
        <v>14</v>
      </c>
      <c r="F9" s="55">
        <v>0.203</v>
      </c>
      <c r="G9" s="82">
        <v>5.156210312420625</v>
      </c>
      <c r="H9" s="41" t="s">
        <v>26</v>
      </c>
      <c r="I9" s="41" t="s">
        <v>15</v>
      </c>
      <c r="J9" s="41" t="s">
        <v>437</v>
      </c>
      <c r="K9" s="41" t="s">
        <v>374</v>
      </c>
      <c r="L9" s="48"/>
      <c r="M9" s="9"/>
      <c r="N9" s="9"/>
      <c r="O9" s="9"/>
    </row>
    <row r="10" spans="1:15" ht="9.75">
      <c r="A10" s="21" t="s">
        <v>36</v>
      </c>
      <c r="B10" s="6"/>
      <c r="C10" s="8"/>
      <c r="D10" s="99">
        <f t="shared" si="0"/>
      </c>
      <c r="E10" s="6"/>
      <c r="F10" s="54"/>
      <c r="G10" s="83"/>
      <c r="H10" s="40"/>
      <c r="I10" s="40"/>
      <c r="J10" s="40"/>
      <c r="K10" s="40"/>
      <c r="L10" s="47"/>
      <c r="M10" s="9"/>
      <c r="N10" s="9"/>
      <c r="O10" s="9"/>
    </row>
    <row r="11" spans="1:15" ht="11.25" customHeight="1">
      <c r="A11" s="25" t="s">
        <v>37</v>
      </c>
      <c r="B11" s="23" t="s">
        <v>38</v>
      </c>
      <c r="C11" s="24" t="s">
        <v>39</v>
      </c>
      <c r="D11" s="98" t="str">
        <f t="shared" si="0"/>
        <v>LLINX-U</v>
      </c>
      <c r="E11" s="23" t="s">
        <v>40</v>
      </c>
      <c r="F11" s="55">
        <v>0.246</v>
      </c>
      <c r="G11" s="82">
        <v>6.248412496824994</v>
      </c>
      <c r="H11" s="41" t="s">
        <v>26</v>
      </c>
      <c r="I11" s="41" t="s">
        <v>15</v>
      </c>
      <c r="J11" s="41" t="s">
        <v>375</v>
      </c>
      <c r="K11" s="41"/>
      <c r="L11" s="48"/>
      <c r="M11" s="18"/>
      <c r="N11" s="18"/>
      <c r="O11" s="18"/>
    </row>
    <row r="12" spans="1:15" ht="9.75">
      <c r="A12" s="25" t="s">
        <v>43</v>
      </c>
      <c r="B12" s="23" t="s">
        <v>45</v>
      </c>
      <c r="C12" s="24" t="s">
        <v>369</v>
      </c>
      <c r="D12" s="98" t="str">
        <f t="shared" si="0"/>
        <v>24-2P-485</v>
      </c>
      <c r="E12" s="23" t="s">
        <v>419</v>
      </c>
      <c r="F12" s="55">
        <v>0.326</v>
      </c>
      <c r="G12" s="82">
        <v>8.280416560833121</v>
      </c>
      <c r="H12" s="41" t="s">
        <v>26</v>
      </c>
      <c r="I12" s="41" t="s">
        <v>15</v>
      </c>
      <c r="J12" s="41" t="s">
        <v>438</v>
      </c>
      <c r="K12" s="41"/>
      <c r="L12" s="48"/>
      <c r="M12" s="18"/>
      <c r="N12" s="18"/>
      <c r="O12" s="18"/>
    </row>
    <row r="13" spans="1:15" ht="9.75">
      <c r="A13" s="25" t="s">
        <v>43</v>
      </c>
      <c r="B13" s="23" t="s">
        <v>47</v>
      </c>
      <c r="C13" s="26" t="s">
        <v>41</v>
      </c>
      <c r="D13" s="98" t="str">
        <f t="shared" si="0"/>
        <v>24-4P-SH-LIBII</v>
      </c>
      <c r="E13" s="23" t="s">
        <v>42</v>
      </c>
      <c r="F13" s="55">
        <v>0.21</v>
      </c>
      <c r="G13" s="82">
        <v>5.334010668021335</v>
      </c>
      <c r="H13" s="41" t="s">
        <v>26</v>
      </c>
      <c r="I13" s="41" t="s">
        <v>190</v>
      </c>
      <c r="J13" s="41" t="s">
        <v>376</v>
      </c>
      <c r="K13" s="41"/>
      <c r="L13" s="48"/>
      <c r="M13" s="18"/>
      <c r="N13" s="18"/>
      <c r="O13" s="18"/>
    </row>
    <row r="14" spans="1:15" ht="9.75">
      <c r="A14" s="21" t="s">
        <v>44</v>
      </c>
      <c r="B14" s="6"/>
      <c r="C14" s="8"/>
      <c r="D14" s="99">
        <f t="shared" si="0"/>
      </c>
      <c r="E14" s="6"/>
      <c r="F14" s="54"/>
      <c r="G14" s="83"/>
      <c r="H14" s="40"/>
      <c r="I14" s="40"/>
      <c r="J14" s="40"/>
      <c r="K14" s="40"/>
      <c r="L14" s="47"/>
      <c r="M14" s="18"/>
      <c r="N14" s="18"/>
      <c r="O14" s="18"/>
    </row>
    <row r="15" spans="1:15" ht="9.75">
      <c r="A15" s="25" t="s">
        <v>46</v>
      </c>
      <c r="B15" s="23" t="s">
        <v>45</v>
      </c>
      <c r="C15" s="24" t="s">
        <v>369</v>
      </c>
      <c r="D15" s="98" t="str">
        <f t="shared" si="0"/>
        <v>24-2P-485</v>
      </c>
      <c r="E15" s="23" t="s">
        <v>370</v>
      </c>
      <c r="F15" s="55">
        <v>0.326</v>
      </c>
      <c r="G15" s="82">
        <v>8.280416560833121</v>
      </c>
      <c r="H15" s="41" t="s">
        <v>26</v>
      </c>
      <c r="I15" s="41" t="s">
        <v>15</v>
      </c>
      <c r="J15" s="41" t="s">
        <v>445</v>
      </c>
      <c r="K15" s="41"/>
      <c r="L15" s="48"/>
      <c r="M15" s="18"/>
      <c r="N15" s="18"/>
      <c r="O15" s="18"/>
    </row>
    <row r="16" spans="1:15" ht="9.75">
      <c r="A16" s="25" t="s">
        <v>46</v>
      </c>
      <c r="B16" s="23" t="s">
        <v>47</v>
      </c>
      <c r="C16" s="26" t="s">
        <v>41</v>
      </c>
      <c r="D16" s="98" t="str">
        <f t="shared" si="0"/>
        <v>24-4P-SH-LIBII</v>
      </c>
      <c r="E16" s="23" t="s">
        <v>42</v>
      </c>
      <c r="F16" s="55">
        <v>0.21</v>
      </c>
      <c r="G16" s="82">
        <v>5.334010668021335</v>
      </c>
      <c r="H16" s="41" t="s">
        <v>26</v>
      </c>
      <c r="I16" s="41" t="s">
        <v>13</v>
      </c>
      <c r="J16" s="41" t="s">
        <v>376</v>
      </c>
      <c r="K16" s="41"/>
      <c r="L16" s="48"/>
      <c r="M16" s="18"/>
      <c r="N16" s="18"/>
      <c r="O16" s="18"/>
    </row>
    <row r="17" spans="1:15" ht="9.75">
      <c r="A17" s="25" t="s">
        <v>48</v>
      </c>
      <c r="B17" s="23" t="s">
        <v>52</v>
      </c>
      <c r="C17" s="24" t="s">
        <v>53</v>
      </c>
      <c r="D17" s="98" t="str">
        <f t="shared" si="0"/>
        <v>24-4P-L6-EN</v>
      </c>
      <c r="E17" s="23" t="s">
        <v>54</v>
      </c>
      <c r="F17" s="55">
        <v>0.22</v>
      </c>
      <c r="G17" s="82">
        <v>5.588011176022352</v>
      </c>
      <c r="H17" s="41" t="s">
        <v>27</v>
      </c>
      <c r="I17" s="41" t="s">
        <v>15</v>
      </c>
      <c r="J17" s="41" t="s">
        <v>378</v>
      </c>
      <c r="K17" s="41"/>
      <c r="L17" s="48"/>
      <c r="M17" s="18"/>
      <c r="N17" s="18"/>
      <c r="O17" s="18"/>
    </row>
    <row r="18" spans="1:15" ht="9.75">
      <c r="A18" s="25" t="s">
        <v>48</v>
      </c>
      <c r="B18" s="23" t="s">
        <v>49</v>
      </c>
      <c r="C18" s="24" t="s">
        <v>50</v>
      </c>
      <c r="D18" s="98" t="str">
        <f t="shared" si="0"/>
        <v>24-4P-L5-EN</v>
      </c>
      <c r="E18" s="23" t="s">
        <v>51</v>
      </c>
      <c r="F18" s="55">
        <v>0.197</v>
      </c>
      <c r="G18" s="82">
        <v>5.003810007620015</v>
      </c>
      <c r="H18" s="41" t="s">
        <v>27</v>
      </c>
      <c r="I18" s="41" t="s">
        <v>13</v>
      </c>
      <c r="J18" s="41" t="s">
        <v>377</v>
      </c>
      <c r="K18" s="41"/>
      <c r="L18" s="48"/>
      <c r="M18" s="18"/>
      <c r="N18" s="18"/>
      <c r="O18" s="18"/>
    </row>
    <row r="19" spans="1:15" ht="9.75">
      <c r="A19" s="21" t="s">
        <v>55</v>
      </c>
      <c r="B19" s="6"/>
      <c r="C19" s="8"/>
      <c r="D19" s="99">
        <f t="shared" si="0"/>
      </c>
      <c r="E19" s="6"/>
      <c r="F19" s="54"/>
      <c r="G19" s="83"/>
      <c r="H19" s="40"/>
      <c r="I19" s="40"/>
      <c r="J19" s="40"/>
      <c r="K19" s="40"/>
      <c r="L19" s="47"/>
      <c r="M19" s="18"/>
      <c r="N19" s="18"/>
      <c r="O19" s="18"/>
    </row>
    <row r="20" spans="1:15" ht="9.75">
      <c r="A20" s="25" t="s">
        <v>56</v>
      </c>
      <c r="B20" s="23" t="s">
        <v>57</v>
      </c>
      <c r="C20" s="24" t="s">
        <v>442</v>
      </c>
      <c r="D20" s="98" t="str">
        <f t="shared" si="0"/>
        <v>*FRISM-</v>
      </c>
      <c r="E20" s="23" t="s">
        <v>58</v>
      </c>
      <c r="F20" s="55" t="s">
        <v>59</v>
      </c>
      <c r="G20" s="82"/>
      <c r="H20" s="41" t="s">
        <v>60</v>
      </c>
      <c r="I20" s="41" t="s">
        <v>15</v>
      </c>
      <c r="J20" s="41" t="s">
        <v>379</v>
      </c>
      <c r="K20" s="41"/>
      <c r="L20" s="48"/>
      <c r="M20" s="18"/>
      <c r="N20" s="18"/>
      <c r="O20" s="18"/>
    </row>
    <row r="21" spans="1:15" ht="9.75">
      <c r="A21" s="25" t="s">
        <v>61</v>
      </c>
      <c r="B21" s="23" t="s">
        <v>62</v>
      </c>
      <c r="C21" s="24" t="s">
        <v>443</v>
      </c>
      <c r="D21" s="98" t="str">
        <f t="shared" si="0"/>
        <v>*FRIMM6-</v>
      </c>
      <c r="E21" s="23" t="s">
        <v>58</v>
      </c>
      <c r="F21" s="55" t="s">
        <v>59</v>
      </c>
      <c r="G21" s="82"/>
      <c r="H21" s="41" t="s">
        <v>60</v>
      </c>
      <c r="I21" s="41" t="s">
        <v>15</v>
      </c>
      <c r="J21" s="41" t="s">
        <v>380</v>
      </c>
      <c r="K21" s="41"/>
      <c r="L21" s="48"/>
      <c r="M21" s="18"/>
      <c r="N21" s="18"/>
      <c r="O21" s="18"/>
    </row>
    <row r="22" spans="1:15" ht="9.75">
      <c r="A22" s="25" t="s">
        <v>61</v>
      </c>
      <c r="B22" s="23" t="s">
        <v>63</v>
      </c>
      <c r="C22" s="24" t="s">
        <v>444</v>
      </c>
      <c r="D22" s="98" t="str">
        <f t="shared" si="0"/>
        <v>*FRIMM5-</v>
      </c>
      <c r="E22" s="23" t="s">
        <v>58</v>
      </c>
      <c r="F22" s="55" t="s">
        <v>59</v>
      </c>
      <c r="G22" s="82"/>
      <c r="H22" s="41" t="s">
        <v>60</v>
      </c>
      <c r="I22" s="41" t="s">
        <v>15</v>
      </c>
      <c r="J22" s="41" t="s">
        <v>381</v>
      </c>
      <c r="K22" s="66"/>
      <c r="L22" s="49"/>
      <c r="M22" s="10"/>
      <c r="N22" s="10"/>
      <c r="O22" s="10"/>
    </row>
    <row r="23" spans="1:15" ht="9.75">
      <c r="A23" s="25" t="s">
        <v>446</v>
      </c>
      <c r="B23" s="23" t="s">
        <v>447</v>
      </c>
      <c r="C23" s="24" t="s">
        <v>448</v>
      </c>
      <c r="D23" s="98" t="str">
        <f t="shared" si="0"/>
        <v>*FRIMM10-</v>
      </c>
      <c r="E23" s="23" t="s">
        <v>58</v>
      </c>
      <c r="F23" s="55" t="s">
        <v>59</v>
      </c>
      <c r="G23" s="82"/>
      <c r="H23" s="41" t="s">
        <v>60</v>
      </c>
      <c r="I23" s="41" t="s">
        <v>15</v>
      </c>
      <c r="J23" s="41" t="s">
        <v>441</v>
      </c>
      <c r="K23" s="66"/>
      <c r="L23" s="48"/>
      <c r="M23" s="10"/>
      <c r="N23" s="10"/>
      <c r="O23" s="10"/>
    </row>
    <row r="24" spans="1:15" ht="9.75">
      <c r="A24" s="21" t="s">
        <v>64</v>
      </c>
      <c r="B24" s="6"/>
      <c r="C24" s="8"/>
      <c r="D24" s="99">
        <f t="shared" si="0"/>
      </c>
      <c r="E24" s="6"/>
      <c r="F24" s="54"/>
      <c r="G24" s="83"/>
      <c r="H24" s="40"/>
      <c r="I24" s="40"/>
      <c r="J24" s="40"/>
      <c r="K24" s="67"/>
      <c r="L24" s="47"/>
      <c r="M24" s="10"/>
      <c r="N24" s="10"/>
      <c r="O24" s="10"/>
    </row>
    <row r="25" spans="1:15" ht="9.75">
      <c r="A25" s="25" t="s">
        <v>2</v>
      </c>
      <c r="B25" s="23" t="s">
        <v>65</v>
      </c>
      <c r="C25" s="24" t="s">
        <v>9</v>
      </c>
      <c r="D25" s="98" t="str">
        <f t="shared" si="0"/>
        <v>22-1P-EZ</v>
      </c>
      <c r="E25" s="23" t="s">
        <v>10</v>
      </c>
      <c r="F25" s="55">
        <v>0.142</v>
      </c>
      <c r="G25" s="82">
        <v>3.606807213614427</v>
      </c>
      <c r="H25" s="41" t="s">
        <v>27</v>
      </c>
      <c r="I25" s="41" t="s">
        <v>15</v>
      </c>
      <c r="J25" s="41" t="s">
        <v>437</v>
      </c>
      <c r="K25" s="41" t="s">
        <v>374</v>
      </c>
      <c r="L25" s="49"/>
      <c r="M25" s="10"/>
      <c r="N25" s="10"/>
      <c r="O25" s="10"/>
    </row>
    <row r="26" spans="1:15" ht="9.75">
      <c r="A26" s="25" t="s">
        <v>2</v>
      </c>
      <c r="B26" s="23" t="s">
        <v>65</v>
      </c>
      <c r="C26" s="24" t="s">
        <v>66</v>
      </c>
      <c r="D26" s="98" t="str">
        <f t="shared" si="0"/>
        <v>20-2C-SH</v>
      </c>
      <c r="E26" s="23" t="s">
        <v>67</v>
      </c>
      <c r="F26" s="55">
        <v>0.154</v>
      </c>
      <c r="G26" s="82">
        <v>3.9116078232156464</v>
      </c>
      <c r="H26" s="41" t="s">
        <v>27</v>
      </c>
      <c r="I26" s="41" t="s">
        <v>190</v>
      </c>
      <c r="J26" s="41" t="s">
        <v>437</v>
      </c>
      <c r="K26" s="41" t="s">
        <v>374</v>
      </c>
      <c r="L26" s="49"/>
      <c r="M26" s="10"/>
      <c r="N26" s="10"/>
      <c r="O26" s="10"/>
    </row>
    <row r="27" spans="1:15" ht="9.75">
      <c r="A27" s="25" t="s">
        <v>2</v>
      </c>
      <c r="B27" s="23" t="s">
        <v>68</v>
      </c>
      <c r="C27" s="24" t="s">
        <v>317</v>
      </c>
      <c r="D27" s="98" t="str">
        <f t="shared" si="0"/>
        <v>18-2C-MCSH</v>
      </c>
      <c r="E27" s="23" t="s">
        <v>318</v>
      </c>
      <c r="F27" s="55">
        <v>0.205</v>
      </c>
      <c r="G27" s="82">
        <v>5.207010414020828</v>
      </c>
      <c r="H27" s="41" t="s">
        <v>26</v>
      </c>
      <c r="I27" s="41" t="s">
        <v>15</v>
      </c>
      <c r="J27" s="41" t="s">
        <v>437</v>
      </c>
      <c r="K27" s="41"/>
      <c r="L27" s="49"/>
      <c r="M27" s="10"/>
      <c r="N27" s="10"/>
      <c r="O27" s="10"/>
    </row>
    <row r="28" spans="1:15" ht="9.75">
      <c r="A28" s="25" t="s">
        <v>2</v>
      </c>
      <c r="B28" s="23" t="s">
        <v>68</v>
      </c>
      <c r="C28" s="24" t="s">
        <v>69</v>
      </c>
      <c r="D28" s="98" t="str">
        <f t="shared" si="0"/>
        <v>18-2C-SH</v>
      </c>
      <c r="E28" s="23" t="s">
        <v>70</v>
      </c>
      <c r="F28" s="55">
        <v>0.169</v>
      </c>
      <c r="G28" s="82">
        <v>4.29260858521717</v>
      </c>
      <c r="H28" s="41" t="s">
        <v>27</v>
      </c>
      <c r="I28" s="41" t="s">
        <v>190</v>
      </c>
      <c r="J28" s="41" t="s">
        <v>437</v>
      </c>
      <c r="K28" s="41"/>
      <c r="L28" s="49"/>
      <c r="M28" s="10"/>
      <c r="N28" s="10"/>
      <c r="O28" s="10"/>
    </row>
    <row r="29" spans="1:15" ht="9.75">
      <c r="A29" s="21" t="s">
        <v>71</v>
      </c>
      <c r="B29" s="6"/>
      <c r="C29" s="8"/>
      <c r="D29" s="99">
        <f t="shared" si="0"/>
      </c>
      <c r="E29" s="6"/>
      <c r="F29" s="54"/>
      <c r="G29" s="83"/>
      <c r="H29" s="40"/>
      <c r="I29" s="40"/>
      <c r="J29" s="40"/>
      <c r="K29" s="67"/>
      <c r="L29" s="47"/>
      <c r="M29" s="10"/>
      <c r="N29" s="10"/>
      <c r="O29" s="10"/>
    </row>
    <row r="30" spans="1:15" ht="9.75">
      <c r="A30" s="25" t="s">
        <v>72</v>
      </c>
      <c r="B30" s="23" t="s">
        <v>76</v>
      </c>
      <c r="C30" s="24" t="s">
        <v>303</v>
      </c>
      <c r="D30" s="98" t="str">
        <f t="shared" si="0"/>
        <v>22-2C-GRY</v>
      </c>
      <c r="E30" s="23" t="s">
        <v>73</v>
      </c>
      <c r="F30" s="55">
        <v>0.137</v>
      </c>
      <c r="G30" s="82">
        <v>3.4798069596139194</v>
      </c>
      <c r="H30" s="41" t="s">
        <v>27</v>
      </c>
      <c r="I30" s="41" t="s">
        <v>190</v>
      </c>
      <c r="J30" s="41"/>
      <c r="K30" s="66"/>
      <c r="L30" s="49"/>
      <c r="M30" s="10"/>
      <c r="N30" s="10"/>
      <c r="O30" s="10"/>
    </row>
    <row r="31" spans="1:15" ht="9.75">
      <c r="A31" s="25" t="s">
        <v>72</v>
      </c>
      <c r="B31" s="23" t="s">
        <v>76</v>
      </c>
      <c r="C31" s="24" t="s">
        <v>74</v>
      </c>
      <c r="D31" s="98" t="str">
        <f t="shared" si="0"/>
        <v>18-2C-GRY</v>
      </c>
      <c r="E31" s="23" t="s">
        <v>75</v>
      </c>
      <c r="F31" s="55">
        <v>0.169</v>
      </c>
      <c r="G31" s="82">
        <v>4.29260858521717</v>
      </c>
      <c r="H31" s="41" t="s">
        <v>27</v>
      </c>
      <c r="I31" s="41" t="s">
        <v>190</v>
      </c>
      <c r="J31" s="41"/>
      <c r="K31" s="66"/>
      <c r="L31" s="49"/>
      <c r="M31" s="10"/>
      <c r="N31" s="10"/>
      <c r="O31" s="10"/>
    </row>
    <row r="32" spans="1:15" ht="9.75">
      <c r="A32" s="21" t="s">
        <v>310</v>
      </c>
      <c r="B32" s="6"/>
      <c r="C32" s="8"/>
      <c r="D32" s="99">
        <f t="shared" si="0"/>
      </c>
      <c r="E32" s="6"/>
      <c r="F32" s="54"/>
      <c r="G32" s="83"/>
      <c r="H32" s="40"/>
      <c r="I32" s="40"/>
      <c r="J32" s="40"/>
      <c r="K32" s="67"/>
      <c r="L32" s="47"/>
      <c r="M32" s="10"/>
      <c r="N32" s="10"/>
      <c r="O32" s="10"/>
    </row>
    <row r="33" spans="1:15" ht="9.75">
      <c r="A33" s="25" t="s">
        <v>78</v>
      </c>
      <c r="B33" s="23" t="s">
        <v>79</v>
      </c>
      <c r="C33" s="24" t="s">
        <v>80</v>
      </c>
      <c r="D33" s="98" t="str">
        <f t="shared" si="0"/>
        <v>RG58-CMR</v>
      </c>
      <c r="E33" s="23" t="s">
        <v>81</v>
      </c>
      <c r="F33" s="55">
        <v>0.195</v>
      </c>
      <c r="G33" s="82">
        <v>4.953009906019812</v>
      </c>
      <c r="H33" s="41" t="s">
        <v>27</v>
      </c>
      <c r="I33" s="41" t="s">
        <v>15</v>
      </c>
      <c r="J33" s="41" t="s">
        <v>29</v>
      </c>
      <c r="K33" s="66">
        <v>112116</v>
      </c>
      <c r="L33" s="49"/>
      <c r="M33" s="10"/>
      <c r="N33" s="10"/>
      <c r="O33" s="10"/>
    </row>
    <row r="34" spans="1:15" ht="9.75">
      <c r="A34" s="25" t="s">
        <v>78</v>
      </c>
      <c r="B34" s="23" t="s">
        <v>79</v>
      </c>
      <c r="C34" s="24" t="s">
        <v>467</v>
      </c>
      <c r="D34" s="98" t="str">
        <f t="shared" si="0"/>
        <v>RG8-CMR</v>
      </c>
      <c r="E34" s="23" t="s">
        <v>468</v>
      </c>
      <c r="F34" s="55">
        <v>0.405</v>
      </c>
      <c r="G34" s="82">
        <v>10.287020574041149</v>
      </c>
      <c r="H34" s="41" t="s">
        <v>27</v>
      </c>
      <c r="I34" s="41" t="s">
        <v>15</v>
      </c>
      <c r="J34" s="41" t="s">
        <v>29</v>
      </c>
      <c r="K34" s="66">
        <v>112563</v>
      </c>
      <c r="L34" s="49"/>
      <c r="M34" s="10"/>
      <c r="N34" s="10"/>
      <c r="O34" s="10"/>
    </row>
    <row r="35" spans="1:15" ht="9.75">
      <c r="A35" s="21" t="s">
        <v>83</v>
      </c>
      <c r="B35" s="7"/>
      <c r="C35" s="8"/>
      <c r="D35" s="99">
        <f t="shared" si="0"/>
      </c>
      <c r="E35" s="6"/>
      <c r="F35" s="54"/>
      <c r="G35" s="83"/>
      <c r="H35" s="40"/>
      <c r="I35" s="40"/>
      <c r="J35" s="40"/>
      <c r="K35" s="67"/>
      <c r="L35" s="47"/>
      <c r="M35" s="10"/>
      <c r="N35" s="10"/>
      <c r="O35" s="10"/>
    </row>
    <row r="36" spans="1:15" ht="9.75">
      <c r="A36" s="22" t="s">
        <v>5</v>
      </c>
      <c r="B36" s="23" t="s">
        <v>87</v>
      </c>
      <c r="C36" s="24" t="s">
        <v>84</v>
      </c>
      <c r="D36" s="98" t="str">
        <f t="shared" si="0"/>
        <v>RG6-CCTV-CM</v>
      </c>
      <c r="E36" s="23" t="s">
        <v>85</v>
      </c>
      <c r="F36" s="55">
        <v>0.264</v>
      </c>
      <c r="G36" s="82">
        <v>6.705613411226823</v>
      </c>
      <c r="H36" s="41" t="s">
        <v>26</v>
      </c>
      <c r="I36" s="41" t="s">
        <v>15</v>
      </c>
      <c r="J36" s="41" t="s">
        <v>29</v>
      </c>
      <c r="K36" s="66" t="s">
        <v>450</v>
      </c>
      <c r="L36" s="49">
        <v>112957</v>
      </c>
      <c r="M36" s="10"/>
      <c r="N36" s="10"/>
      <c r="O36" s="10"/>
    </row>
    <row r="37" spans="1:15" ht="9.75">
      <c r="A37" s="22" t="s">
        <v>5</v>
      </c>
      <c r="B37" s="23" t="s">
        <v>87</v>
      </c>
      <c r="C37" s="24" t="s">
        <v>22</v>
      </c>
      <c r="D37" s="98" t="str">
        <f t="shared" si="0"/>
        <v>RG59-CCTV-CM</v>
      </c>
      <c r="E37" s="23" t="s">
        <v>24</v>
      </c>
      <c r="F37" s="55">
        <v>0.242</v>
      </c>
      <c r="G37" s="82">
        <v>6.146812293624587</v>
      </c>
      <c r="H37" s="41" t="s">
        <v>26</v>
      </c>
      <c r="I37" s="41" t="s">
        <v>13</v>
      </c>
      <c r="J37" s="41" t="s">
        <v>29</v>
      </c>
      <c r="K37" s="66" t="s">
        <v>454</v>
      </c>
      <c r="L37" s="49">
        <v>112951</v>
      </c>
      <c r="M37" s="10"/>
      <c r="N37" s="10"/>
      <c r="O37" s="10"/>
    </row>
    <row r="38" spans="1:15" ht="9.75">
      <c r="A38" s="22" t="s">
        <v>5</v>
      </c>
      <c r="B38" s="23" t="s">
        <v>86</v>
      </c>
      <c r="C38" s="24" t="s">
        <v>249</v>
      </c>
      <c r="D38" s="98" t="str">
        <f t="shared" si="0"/>
        <v>23-YCLL-SIAM</v>
      </c>
      <c r="E38" s="23" t="s">
        <v>251</v>
      </c>
      <c r="F38" s="55">
        <v>0.328</v>
      </c>
      <c r="G38" s="82">
        <v>8.331216662433325</v>
      </c>
      <c r="H38" s="41" t="s">
        <v>26</v>
      </c>
      <c r="I38" s="41" t="s">
        <v>15</v>
      </c>
      <c r="J38" s="41" t="s">
        <v>29</v>
      </c>
      <c r="K38" s="41" t="s">
        <v>382</v>
      </c>
      <c r="L38" s="49">
        <v>112955</v>
      </c>
      <c r="M38" s="10"/>
      <c r="N38" s="10"/>
      <c r="O38" s="10"/>
    </row>
    <row r="39" spans="1:15" ht="9.75">
      <c r="A39" s="22" t="s">
        <v>5</v>
      </c>
      <c r="B39" s="23" t="s">
        <v>86</v>
      </c>
      <c r="C39" s="24" t="s">
        <v>89</v>
      </c>
      <c r="D39" s="98" t="str">
        <f t="shared" si="0"/>
        <v>SV-25-CM</v>
      </c>
      <c r="E39" s="23" t="s">
        <v>225</v>
      </c>
      <c r="F39" s="55">
        <v>0.27</v>
      </c>
      <c r="G39" s="82">
        <v>6.858013716027433</v>
      </c>
      <c r="H39" s="41" t="s">
        <v>26</v>
      </c>
      <c r="I39" s="41" t="s">
        <v>13</v>
      </c>
      <c r="J39" s="41" t="s">
        <v>29</v>
      </c>
      <c r="K39" s="66" t="s">
        <v>383</v>
      </c>
      <c r="L39" s="49" t="s">
        <v>469</v>
      </c>
      <c r="M39" s="10"/>
      <c r="N39" s="10"/>
      <c r="O39" s="10"/>
    </row>
    <row r="40" spans="1:15" ht="9.75">
      <c r="A40" s="22" t="s">
        <v>5</v>
      </c>
      <c r="B40" s="23" t="s">
        <v>86</v>
      </c>
      <c r="C40" s="24" t="s">
        <v>90</v>
      </c>
      <c r="D40" s="98" t="str">
        <f t="shared" si="0"/>
        <v>SV-PVC</v>
      </c>
      <c r="E40" s="23" t="s">
        <v>226</v>
      </c>
      <c r="F40" s="55">
        <v>0.27</v>
      </c>
      <c r="G40" s="82">
        <v>6.858013716027433</v>
      </c>
      <c r="H40" s="41" t="s">
        <v>91</v>
      </c>
      <c r="I40" s="41" t="s">
        <v>190</v>
      </c>
      <c r="J40" s="41" t="s">
        <v>29</v>
      </c>
      <c r="K40" s="41" t="s">
        <v>384</v>
      </c>
      <c r="L40" s="49" t="s">
        <v>469</v>
      </c>
      <c r="M40" s="9"/>
      <c r="N40" s="9"/>
      <c r="O40" s="9"/>
    </row>
    <row r="41" spans="1:15" ht="9.75">
      <c r="A41" s="22" t="s">
        <v>5</v>
      </c>
      <c r="B41" s="23" t="s">
        <v>88</v>
      </c>
      <c r="C41" s="24" t="s">
        <v>92</v>
      </c>
      <c r="D41" s="98" t="str">
        <f t="shared" si="0"/>
        <v>RGB3C-20-CMR</v>
      </c>
      <c r="E41" s="23" t="s">
        <v>93</v>
      </c>
      <c r="F41" s="55">
        <v>0.63</v>
      </c>
      <c r="G41" s="82">
        <v>16.00203200406401</v>
      </c>
      <c r="H41" s="41" t="s">
        <v>27</v>
      </c>
      <c r="I41" s="41" t="s">
        <v>15</v>
      </c>
      <c r="J41" s="41" t="s">
        <v>29</v>
      </c>
      <c r="K41" s="41" t="s">
        <v>454</v>
      </c>
      <c r="L41" s="49">
        <v>112951</v>
      </c>
      <c r="M41" s="9"/>
      <c r="N41" s="9"/>
      <c r="O41" s="9"/>
    </row>
    <row r="42" spans="1:15" ht="9.75">
      <c r="A42" s="22" t="s">
        <v>5</v>
      </c>
      <c r="B42" s="23" t="s">
        <v>88</v>
      </c>
      <c r="C42" s="24" t="s">
        <v>94</v>
      </c>
      <c r="D42" s="98" t="str">
        <f t="shared" si="0"/>
        <v>RGB3C-23-CM</v>
      </c>
      <c r="E42" s="23" t="s">
        <v>95</v>
      </c>
      <c r="F42" s="55">
        <v>0.415</v>
      </c>
      <c r="G42" s="82">
        <v>10.541021082042164</v>
      </c>
      <c r="H42" s="41" t="s">
        <v>26</v>
      </c>
      <c r="I42" s="41" t="s">
        <v>13</v>
      </c>
      <c r="J42" s="41" t="s">
        <v>29</v>
      </c>
      <c r="K42" s="41" t="s">
        <v>382</v>
      </c>
      <c r="L42" s="49">
        <v>112955</v>
      </c>
      <c r="M42" s="9"/>
      <c r="N42" s="9"/>
      <c r="O42" s="9"/>
    </row>
    <row r="43" spans="1:15" ht="9.75">
      <c r="A43" s="22" t="s">
        <v>5</v>
      </c>
      <c r="B43" s="23" t="s">
        <v>88</v>
      </c>
      <c r="C43" s="24" t="s">
        <v>96</v>
      </c>
      <c r="D43" s="98" t="str">
        <f t="shared" si="0"/>
        <v>RGB3-MINI</v>
      </c>
      <c r="E43" s="23" t="s">
        <v>97</v>
      </c>
      <c r="F43" s="55">
        <v>0.401</v>
      </c>
      <c r="G43" s="82">
        <v>10.185420370840742</v>
      </c>
      <c r="H43" s="41" t="s">
        <v>27</v>
      </c>
      <c r="I43" s="41" t="s">
        <v>190</v>
      </c>
      <c r="J43" s="41" t="s">
        <v>29</v>
      </c>
      <c r="K43" s="41" t="s">
        <v>385</v>
      </c>
      <c r="L43" s="49">
        <v>112955</v>
      </c>
      <c r="M43" s="9"/>
      <c r="N43" s="9"/>
      <c r="O43" s="9"/>
    </row>
    <row r="44" spans="1:15" ht="9.75">
      <c r="A44" s="22" t="s">
        <v>5</v>
      </c>
      <c r="B44" s="23" t="s">
        <v>400</v>
      </c>
      <c r="C44" s="24" t="s">
        <v>420</v>
      </c>
      <c r="D44" s="98" t="str">
        <f t="shared" si="0"/>
        <v>RGB5C-25-CM</v>
      </c>
      <c r="E44" s="23" t="s">
        <v>421</v>
      </c>
      <c r="F44" s="55">
        <v>0.35</v>
      </c>
      <c r="G44" s="82">
        <v>8.89001778003556</v>
      </c>
      <c r="H44" s="41" t="s">
        <v>26</v>
      </c>
      <c r="I44" s="41" t="s">
        <v>15</v>
      </c>
      <c r="J44" s="41" t="s">
        <v>29</v>
      </c>
      <c r="K44" s="41" t="s">
        <v>383</v>
      </c>
      <c r="L44" s="49" t="s">
        <v>469</v>
      </c>
      <c r="M44" s="9"/>
      <c r="N44" s="9"/>
      <c r="O44" s="9"/>
    </row>
    <row r="45" spans="1:15" ht="9.75">
      <c r="A45" s="22" t="s">
        <v>5</v>
      </c>
      <c r="B45" s="23" t="s">
        <v>400</v>
      </c>
      <c r="C45" s="24" t="s">
        <v>98</v>
      </c>
      <c r="D45" s="98" t="str">
        <f t="shared" si="0"/>
        <v>RGB5-MINI</v>
      </c>
      <c r="E45" s="23" t="s">
        <v>99</v>
      </c>
      <c r="F45" s="55">
        <v>0.5</v>
      </c>
      <c r="G45" s="82">
        <v>12.7000254000508</v>
      </c>
      <c r="H45" s="41" t="s">
        <v>27</v>
      </c>
      <c r="I45" s="41" t="s">
        <v>13</v>
      </c>
      <c r="J45" s="41" t="s">
        <v>29</v>
      </c>
      <c r="K45" s="41" t="s">
        <v>385</v>
      </c>
      <c r="L45" s="49">
        <v>112955</v>
      </c>
      <c r="M45" s="9"/>
      <c r="N45" s="9"/>
      <c r="O45" s="9"/>
    </row>
    <row r="46" spans="1:15" ht="9.75">
      <c r="A46" s="22" t="s">
        <v>5</v>
      </c>
      <c r="B46" s="23" t="s">
        <v>400</v>
      </c>
      <c r="C46" s="24" t="s">
        <v>100</v>
      </c>
      <c r="D46" s="98" t="str">
        <f t="shared" si="0"/>
        <v>RGB5C-PVC</v>
      </c>
      <c r="E46" s="23" t="s">
        <v>101</v>
      </c>
      <c r="F46" s="55">
        <v>0.35</v>
      </c>
      <c r="G46" s="82">
        <v>8.89001778003556</v>
      </c>
      <c r="H46" s="41" t="s">
        <v>91</v>
      </c>
      <c r="I46" s="41" t="s">
        <v>190</v>
      </c>
      <c r="J46" s="41" t="s">
        <v>29</v>
      </c>
      <c r="K46" s="41" t="s">
        <v>384</v>
      </c>
      <c r="L46" s="49" t="s">
        <v>469</v>
      </c>
      <c r="M46" s="9"/>
      <c r="N46" s="9"/>
      <c r="O46" s="9"/>
    </row>
    <row r="47" spans="1:15" ht="9.75">
      <c r="A47" s="22" t="s">
        <v>5</v>
      </c>
      <c r="B47" s="23" t="s">
        <v>401</v>
      </c>
      <c r="C47" s="24" t="s">
        <v>103</v>
      </c>
      <c r="D47" s="98" t="str">
        <f t="shared" si="0"/>
        <v>RGB6C/22-2P</v>
      </c>
      <c r="E47" s="23" t="s">
        <v>104</v>
      </c>
      <c r="F47" s="55">
        <v>0.41</v>
      </c>
      <c r="G47" s="82">
        <v>10.414020828041656</v>
      </c>
      <c r="H47" s="41" t="s">
        <v>91</v>
      </c>
      <c r="I47" s="41" t="s">
        <v>15</v>
      </c>
      <c r="J47" s="41" t="s">
        <v>29</v>
      </c>
      <c r="K47" s="41" t="s">
        <v>384</v>
      </c>
      <c r="L47" s="49" t="s">
        <v>469</v>
      </c>
      <c r="M47" s="9"/>
      <c r="N47" s="9"/>
      <c r="O47" s="9"/>
    </row>
    <row r="48" spans="1:15" ht="9.75">
      <c r="A48" s="22" t="s">
        <v>5</v>
      </c>
      <c r="B48" s="23" t="s">
        <v>105</v>
      </c>
      <c r="C48" s="24" t="s">
        <v>106</v>
      </c>
      <c r="D48" s="98" t="str">
        <f t="shared" si="0"/>
        <v>TRUPHASE</v>
      </c>
      <c r="E48" s="23" t="s">
        <v>107</v>
      </c>
      <c r="F48" s="55">
        <v>0.205</v>
      </c>
      <c r="G48" s="82">
        <v>5.207010414020828</v>
      </c>
      <c r="H48" s="41" t="s">
        <v>27</v>
      </c>
      <c r="I48" s="41" t="s">
        <v>15</v>
      </c>
      <c r="J48" s="41" t="s">
        <v>378</v>
      </c>
      <c r="K48" s="41" t="s">
        <v>29</v>
      </c>
      <c r="L48" s="48"/>
      <c r="M48" s="9"/>
      <c r="N48" s="9"/>
      <c r="O48" s="9"/>
    </row>
    <row r="49" spans="1:15" ht="9.75">
      <c r="A49" s="22" t="s">
        <v>5</v>
      </c>
      <c r="B49" s="23" t="s">
        <v>6</v>
      </c>
      <c r="C49" s="24" t="s">
        <v>108</v>
      </c>
      <c r="D49" s="98" t="str">
        <f t="shared" si="0"/>
        <v>RG6-CM</v>
      </c>
      <c r="E49" s="23" t="s">
        <v>109</v>
      </c>
      <c r="F49" s="55">
        <v>0.272</v>
      </c>
      <c r="G49" s="82">
        <v>6.908813817627635</v>
      </c>
      <c r="H49" s="41" t="s">
        <v>26</v>
      </c>
      <c r="I49" s="41" t="s">
        <v>15</v>
      </c>
      <c r="J49" s="41" t="s">
        <v>29</v>
      </c>
      <c r="K49" s="41" t="s">
        <v>450</v>
      </c>
      <c r="L49" s="48">
        <v>112957</v>
      </c>
      <c r="M49" s="9"/>
      <c r="N49" s="9"/>
      <c r="O49" s="9"/>
    </row>
    <row r="50" spans="1:15" ht="9.75">
      <c r="A50" s="22" t="s">
        <v>110</v>
      </c>
      <c r="B50" s="23" t="s">
        <v>416</v>
      </c>
      <c r="C50" s="24" t="s">
        <v>111</v>
      </c>
      <c r="D50" s="98" t="str">
        <f t="shared" si="0"/>
        <v>QUADFLEX-BC</v>
      </c>
      <c r="E50" s="23" t="s">
        <v>112</v>
      </c>
      <c r="F50" s="55">
        <v>0.287</v>
      </c>
      <c r="G50" s="82">
        <v>7.289814579629159</v>
      </c>
      <c r="H50" s="41" t="s">
        <v>26</v>
      </c>
      <c r="I50" s="41" t="s">
        <v>15</v>
      </c>
      <c r="J50" s="41" t="s">
        <v>29</v>
      </c>
      <c r="K50" s="41" t="s">
        <v>450</v>
      </c>
      <c r="L50" s="48"/>
      <c r="M50" s="9"/>
      <c r="N50" s="9"/>
      <c r="O50" s="9"/>
    </row>
    <row r="51" spans="1:15" ht="9.75">
      <c r="A51" s="22" t="s">
        <v>110</v>
      </c>
      <c r="B51" s="23" t="s">
        <v>114</v>
      </c>
      <c r="C51" s="24" t="s">
        <v>18</v>
      </c>
      <c r="D51" s="98" t="str">
        <f t="shared" si="0"/>
        <v>18-CMR-SD</v>
      </c>
      <c r="E51" s="23" t="s">
        <v>19</v>
      </c>
      <c r="F51" s="55">
        <v>0.272</v>
      </c>
      <c r="G51" s="82">
        <v>6.908813817627635</v>
      </c>
      <c r="H51" s="41" t="s">
        <v>27</v>
      </c>
      <c r="I51" s="41" t="s">
        <v>15</v>
      </c>
      <c r="J51" s="41" t="s">
        <v>29</v>
      </c>
      <c r="K51" s="41" t="s">
        <v>450</v>
      </c>
      <c r="L51" s="48">
        <v>112957</v>
      </c>
      <c r="M51" s="9"/>
      <c r="N51" s="9"/>
      <c r="O51" s="9"/>
    </row>
    <row r="52" spans="1:15" ht="9.75">
      <c r="A52" s="22" t="s">
        <v>110</v>
      </c>
      <c r="B52" s="23" t="s">
        <v>114</v>
      </c>
      <c r="C52" s="24" t="s">
        <v>21</v>
      </c>
      <c r="D52" s="98" t="str">
        <f t="shared" si="0"/>
        <v>20-CMR-VIDEO</v>
      </c>
      <c r="E52" s="23" t="s">
        <v>20</v>
      </c>
      <c r="F52" s="55">
        <v>0.236</v>
      </c>
      <c r="G52" s="82">
        <v>5.994411988823977</v>
      </c>
      <c r="H52" s="41" t="s">
        <v>27</v>
      </c>
      <c r="I52" s="41" t="s">
        <v>13</v>
      </c>
      <c r="J52" s="41" t="s">
        <v>29</v>
      </c>
      <c r="K52" s="41" t="s">
        <v>454</v>
      </c>
      <c r="L52" s="48">
        <v>112951</v>
      </c>
      <c r="M52" s="9"/>
      <c r="N52" s="9"/>
      <c r="O52" s="9"/>
    </row>
    <row r="53" spans="1:15" ht="9.75">
      <c r="A53" s="21" t="s">
        <v>115</v>
      </c>
      <c r="B53" s="6"/>
      <c r="C53" s="8"/>
      <c r="D53" s="99">
        <f t="shared" si="0"/>
      </c>
      <c r="E53" s="6"/>
      <c r="F53" s="54"/>
      <c r="G53" s="83"/>
      <c r="H53" s="40"/>
      <c r="I53" s="40"/>
      <c r="J53" s="40"/>
      <c r="K53" s="40"/>
      <c r="L53" s="47"/>
      <c r="M53" s="9"/>
      <c r="N53" s="9"/>
      <c r="O53" s="9"/>
    </row>
    <row r="54" spans="1:15" ht="9.75">
      <c r="A54" s="22" t="s">
        <v>116</v>
      </c>
      <c r="B54" s="23" t="s">
        <v>117</v>
      </c>
      <c r="C54" s="24" t="s">
        <v>50</v>
      </c>
      <c r="D54" s="98" t="str">
        <f t="shared" si="0"/>
        <v>24-4P-L5-EN</v>
      </c>
      <c r="E54" s="23" t="s">
        <v>51</v>
      </c>
      <c r="F54" s="55">
        <v>0.197</v>
      </c>
      <c r="G54" s="82">
        <v>5.003810007620015</v>
      </c>
      <c r="H54" s="41" t="s">
        <v>27</v>
      </c>
      <c r="I54" s="41" t="s">
        <v>15</v>
      </c>
      <c r="J54" s="41" t="s">
        <v>377</v>
      </c>
      <c r="K54" s="41" t="s">
        <v>29</v>
      </c>
      <c r="L54" s="48"/>
      <c r="M54" s="9"/>
      <c r="N54" s="9"/>
      <c r="O54" s="9"/>
    </row>
    <row r="55" spans="1:15" ht="9.75">
      <c r="A55" s="22" t="s">
        <v>116</v>
      </c>
      <c r="B55" s="23" t="s">
        <v>117</v>
      </c>
      <c r="C55" s="24" t="s">
        <v>118</v>
      </c>
      <c r="D55" s="98" t="str">
        <f t="shared" si="0"/>
        <v>24-2P-L3</v>
      </c>
      <c r="E55" s="23" t="s">
        <v>119</v>
      </c>
      <c r="F55" s="55">
        <v>0.15</v>
      </c>
      <c r="G55" s="82">
        <v>3.8100076200152397</v>
      </c>
      <c r="H55" s="41" t="s">
        <v>27</v>
      </c>
      <c r="I55" s="41" t="s">
        <v>13</v>
      </c>
      <c r="J55" s="41" t="s">
        <v>386</v>
      </c>
      <c r="K55" s="41"/>
      <c r="L55" s="48"/>
      <c r="M55" s="9"/>
      <c r="N55" s="9"/>
      <c r="O55" s="9"/>
    </row>
    <row r="56" spans="1:15" ht="9.75">
      <c r="A56" s="22" t="s">
        <v>116</v>
      </c>
      <c r="B56" s="23" t="s">
        <v>117</v>
      </c>
      <c r="C56" s="24" t="s">
        <v>120</v>
      </c>
      <c r="D56" s="98" t="str">
        <f t="shared" si="0"/>
        <v>22-4C-SO-HT</v>
      </c>
      <c r="E56" s="23" t="s">
        <v>121</v>
      </c>
      <c r="F56" s="55">
        <v>0.152</v>
      </c>
      <c r="G56" s="82">
        <v>3.860807721615443</v>
      </c>
      <c r="H56" s="41" t="s">
        <v>131</v>
      </c>
      <c r="I56" s="41" t="s">
        <v>190</v>
      </c>
      <c r="J56" s="41"/>
      <c r="K56" s="41"/>
      <c r="L56" s="48"/>
      <c r="M56" s="9"/>
      <c r="N56" s="9"/>
      <c r="O56" s="9"/>
    </row>
    <row r="57" spans="1:15" ht="9.75">
      <c r="A57" s="21" t="s">
        <v>122</v>
      </c>
      <c r="B57" s="6"/>
      <c r="C57" s="8"/>
      <c r="D57" s="99">
        <f t="shared" si="0"/>
      </c>
      <c r="E57" s="6"/>
      <c r="F57" s="54"/>
      <c r="G57" s="83"/>
      <c r="H57" s="40"/>
      <c r="I57" s="40"/>
      <c r="J57" s="40"/>
      <c r="K57" s="40"/>
      <c r="L57" s="47"/>
      <c r="M57" s="9"/>
      <c r="N57" s="9"/>
      <c r="O57" s="9"/>
    </row>
    <row r="58" spans="1:15" ht="9.75">
      <c r="A58" s="22" t="s">
        <v>123</v>
      </c>
      <c r="B58" s="23" t="s">
        <v>124</v>
      </c>
      <c r="C58" s="24" t="s">
        <v>125</v>
      </c>
      <c r="D58" s="98" t="str">
        <f t="shared" si="0"/>
        <v>RG59CM-18-2C</v>
      </c>
      <c r="E58" s="23" t="s">
        <v>399</v>
      </c>
      <c r="F58" s="55">
        <v>0.468</v>
      </c>
      <c r="G58" s="82">
        <v>11.887223774447548</v>
      </c>
      <c r="H58" s="41" t="s">
        <v>26</v>
      </c>
      <c r="I58" s="41" t="s">
        <v>15</v>
      </c>
      <c r="J58" s="41" t="s">
        <v>29</v>
      </c>
      <c r="K58" s="41" t="s">
        <v>454</v>
      </c>
      <c r="L58" s="48">
        <v>112951</v>
      </c>
      <c r="M58" s="9"/>
      <c r="N58" s="9"/>
      <c r="O58" s="9"/>
    </row>
    <row r="59" spans="1:15" ht="9.75">
      <c r="A59" s="22" t="s">
        <v>127</v>
      </c>
      <c r="B59" s="23" t="s">
        <v>128</v>
      </c>
      <c r="C59" s="24" t="s">
        <v>129</v>
      </c>
      <c r="D59" s="98" t="str">
        <f t="shared" si="0"/>
        <v>22-4C</v>
      </c>
      <c r="E59" s="23" t="s">
        <v>130</v>
      </c>
      <c r="F59" s="55">
        <v>0.158</v>
      </c>
      <c r="G59" s="82">
        <v>4.013208026416053</v>
      </c>
      <c r="H59" s="41" t="s">
        <v>27</v>
      </c>
      <c r="I59" s="41" t="s">
        <v>15</v>
      </c>
      <c r="J59" s="41"/>
      <c r="K59" s="41"/>
      <c r="L59" s="48"/>
      <c r="M59" s="9"/>
      <c r="N59" s="9"/>
      <c r="O59" s="9"/>
    </row>
    <row r="60" spans="1:15" ht="9.75">
      <c r="A60" s="21" t="s">
        <v>132</v>
      </c>
      <c r="B60" s="6"/>
      <c r="C60" s="8"/>
      <c r="D60" s="99">
        <f t="shared" si="0"/>
      </c>
      <c r="E60" s="6"/>
      <c r="F60" s="54"/>
      <c r="G60" s="83"/>
      <c r="H60" s="40"/>
      <c r="I60" s="40"/>
      <c r="J60" s="40"/>
      <c r="K60" s="40"/>
      <c r="L60" s="47"/>
      <c r="M60" s="9"/>
      <c r="N60" s="9"/>
      <c r="O60" s="9"/>
    </row>
    <row r="61" spans="1:15" ht="9.75">
      <c r="A61" s="22" t="s">
        <v>132</v>
      </c>
      <c r="B61" s="23" t="s">
        <v>133</v>
      </c>
      <c r="C61" s="24" t="s">
        <v>137</v>
      </c>
      <c r="D61" s="98" t="str">
        <f t="shared" si="0"/>
        <v>12-2C-GRY</v>
      </c>
      <c r="E61" s="23" t="s">
        <v>135</v>
      </c>
      <c r="F61" s="55">
        <v>0.274</v>
      </c>
      <c r="G61" s="82">
        <v>6.959613919227839</v>
      </c>
      <c r="H61" s="41" t="s">
        <v>134</v>
      </c>
      <c r="I61" s="41" t="s">
        <v>15</v>
      </c>
      <c r="J61" s="41"/>
      <c r="K61" s="41" t="s">
        <v>387</v>
      </c>
      <c r="L61" s="48"/>
      <c r="M61" s="9"/>
      <c r="N61" s="9"/>
      <c r="O61" s="9"/>
    </row>
    <row r="62" spans="1:15" ht="9.75">
      <c r="A62" s="22" t="s">
        <v>132</v>
      </c>
      <c r="B62" s="23" t="s">
        <v>133</v>
      </c>
      <c r="C62" s="24" t="s">
        <v>138</v>
      </c>
      <c r="D62" s="98" t="str">
        <f t="shared" si="0"/>
        <v>14-2C-GRY</v>
      </c>
      <c r="E62" s="23" t="s">
        <v>136</v>
      </c>
      <c r="F62" s="55">
        <v>0.23</v>
      </c>
      <c r="G62" s="82">
        <v>5.842011684023368</v>
      </c>
      <c r="H62" s="41" t="s">
        <v>134</v>
      </c>
      <c r="I62" s="41" t="s">
        <v>15</v>
      </c>
      <c r="J62" s="41"/>
      <c r="K62" s="41" t="s">
        <v>388</v>
      </c>
      <c r="L62" s="48"/>
      <c r="M62" s="9"/>
      <c r="N62" s="9"/>
      <c r="O62" s="9"/>
    </row>
    <row r="63" spans="1:15" ht="9.75">
      <c r="A63" s="22" t="s">
        <v>132</v>
      </c>
      <c r="B63" s="23" t="s">
        <v>133</v>
      </c>
      <c r="C63" s="24" t="s">
        <v>139</v>
      </c>
      <c r="D63" s="98" t="str">
        <f t="shared" si="0"/>
        <v>16-2C-GRY</v>
      </c>
      <c r="E63" s="23" t="s">
        <v>140</v>
      </c>
      <c r="F63" s="55">
        <v>0.183</v>
      </c>
      <c r="G63" s="82">
        <v>4.648209296418592</v>
      </c>
      <c r="H63" s="41" t="s">
        <v>27</v>
      </c>
      <c r="I63" s="41" t="s">
        <v>15</v>
      </c>
      <c r="J63" s="41"/>
      <c r="K63" s="41" t="s">
        <v>388</v>
      </c>
      <c r="L63" s="48"/>
      <c r="M63" s="9"/>
      <c r="N63" s="9"/>
      <c r="O63" s="9"/>
    </row>
    <row r="64" spans="1:15" ht="9.75">
      <c r="A64" s="22" t="s">
        <v>132</v>
      </c>
      <c r="B64" s="23" t="s">
        <v>133</v>
      </c>
      <c r="C64" s="24" t="s">
        <v>74</v>
      </c>
      <c r="D64" s="98" t="str">
        <f t="shared" si="0"/>
        <v>18-2C-GRY</v>
      </c>
      <c r="E64" s="23" t="s">
        <v>141</v>
      </c>
      <c r="F64" s="55">
        <v>0.16</v>
      </c>
      <c r="G64" s="82">
        <v>4.064008128016256</v>
      </c>
      <c r="H64" s="41" t="s">
        <v>27</v>
      </c>
      <c r="I64" s="41" t="s">
        <v>15</v>
      </c>
      <c r="J64" s="41"/>
      <c r="K64" s="41" t="s">
        <v>389</v>
      </c>
      <c r="L64" s="48"/>
      <c r="M64" s="9"/>
      <c r="N64" s="9"/>
      <c r="O64" s="9"/>
    </row>
    <row r="65" spans="1:15" ht="9.75">
      <c r="A65" s="21" t="s">
        <v>142</v>
      </c>
      <c r="B65" s="6"/>
      <c r="C65" s="8"/>
      <c r="D65" s="99">
        <f t="shared" si="0"/>
      </c>
      <c r="E65" s="6"/>
      <c r="F65" s="54"/>
      <c r="G65" s="83"/>
      <c r="H65" s="40"/>
      <c r="I65" s="40"/>
      <c r="J65" s="40"/>
      <c r="K65" s="40"/>
      <c r="L65" s="47"/>
      <c r="M65" s="9"/>
      <c r="N65" s="9"/>
      <c r="O65" s="9"/>
    </row>
    <row r="66" spans="1:15" ht="9.75">
      <c r="A66" s="22" t="s">
        <v>143</v>
      </c>
      <c r="B66" s="23" t="s">
        <v>144</v>
      </c>
      <c r="C66" s="24" t="s">
        <v>103</v>
      </c>
      <c r="D66" s="98" t="str">
        <f t="shared" si="0"/>
        <v>RGB6C/22-2P</v>
      </c>
      <c r="E66" s="23" t="s">
        <v>295</v>
      </c>
      <c r="F66" s="55">
        <v>0.41</v>
      </c>
      <c r="G66" s="82">
        <v>10.414020828041656</v>
      </c>
      <c r="H66" s="41" t="s">
        <v>91</v>
      </c>
      <c r="I66" s="41" t="s">
        <v>15</v>
      </c>
      <c r="J66" s="41"/>
      <c r="K66" s="41" t="s">
        <v>384</v>
      </c>
      <c r="L66" s="48" t="s">
        <v>469</v>
      </c>
      <c r="M66" s="9"/>
      <c r="N66" s="9"/>
      <c r="O66" s="9"/>
    </row>
    <row r="67" spans="1:15" ht="9.75">
      <c r="A67" s="22" t="s">
        <v>143</v>
      </c>
      <c r="B67" s="23" t="s">
        <v>281</v>
      </c>
      <c r="C67" s="24" t="s">
        <v>212</v>
      </c>
      <c r="D67" s="98" t="str">
        <f t="shared" si="0"/>
        <v>RGB6C-20/2L5E </v>
      </c>
      <c r="E67" s="23" t="s">
        <v>283</v>
      </c>
      <c r="F67" s="55">
        <v>0.96</v>
      </c>
      <c r="G67" s="82">
        <v>24.384048768097536</v>
      </c>
      <c r="H67" s="41" t="s">
        <v>27</v>
      </c>
      <c r="I67" s="41" t="s">
        <v>15</v>
      </c>
      <c r="J67" s="41"/>
      <c r="K67" s="41" t="s">
        <v>454</v>
      </c>
      <c r="L67" s="48">
        <v>112951</v>
      </c>
      <c r="M67" s="9"/>
      <c r="N67" s="9"/>
      <c r="O67" s="9"/>
    </row>
    <row r="68" spans="1:15" ht="9.75">
      <c r="A68" s="22" t="s">
        <v>143</v>
      </c>
      <c r="B68" s="23" t="s">
        <v>281</v>
      </c>
      <c r="C68" s="26" t="s">
        <v>319</v>
      </c>
      <c r="D68" s="98" t="str">
        <f aca="true" t="shared" si="1" ref="D68:D92">IF(C68&lt;&gt;"",HYPERLINK(CONCATENATE("https://secure.libertycable.com/prod_details.php?pitem=",SUBSTITUTE(SUBSTITUTE(C68,"*","%"),"xxx","")),C68),"")</f>
        <v>RGB6C-23-2L5E</v>
      </c>
      <c r="E68" s="23" t="s">
        <v>320</v>
      </c>
      <c r="F68" s="41">
        <v>0.627</v>
      </c>
      <c r="G68" s="82">
        <v>15.925831851663704</v>
      </c>
      <c r="H68" s="41" t="s">
        <v>131</v>
      </c>
      <c r="I68" s="41" t="s">
        <v>13</v>
      </c>
      <c r="J68" s="41"/>
      <c r="K68" s="41" t="s">
        <v>382</v>
      </c>
      <c r="L68" s="48">
        <v>112955</v>
      </c>
      <c r="M68" s="9"/>
      <c r="N68" s="9"/>
      <c r="O68" s="9"/>
    </row>
    <row r="69" spans="1:15" ht="9.75">
      <c r="A69" s="22" t="s">
        <v>143</v>
      </c>
      <c r="B69" s="23" t="s">
        <v>281</v>
      </c>
      <c r="C69" s="24" t="s">
        <v>211</v>
      </c>
      <c r="D69" s="98" t="str">
        <f t="shared" si="1"/>
        <v>RGB6C-25-2L5E</v>
      </c>
      <c r="E69" s="23" t="s">
        <v>282</v>
      </c>
      <c r="F69" s="55">
        <v>0.533</v>
      </c>
      <c r="G69" s="82">
        <v>13.538227076454154</v>
      </c>
      <c r="H69" s="41" t="s">
        <v>26</v>
      </c>
      <c r="I69" s="41" t="s">
        <v>190</v>
      </c>
      <c r="J69" s="41"/>
      <c r="K69" s="41" t="s">
        <v>383</v>
      </c>
      <c r="L69" s="48" t="s">
        <v>469</v>
      </c>
      <c r="M69" s="9"/>
      <c r="N69" s="9"/>
      <c r="O69" s="9"/>
    </row>
    <row r="70" spans="1:15" ht="9.75">
      <c r="A70" s="22" t="s">
        <v>143</v>
      </c>
      <c r="B70" s="23" t="s">
        <v>145</v>
      </c>
      <c r="C70" s="24" t="s">
        <v>31</v>
      </c>
      <c r="D70" s="98" t="str">
        <f t="shared" si="1"/>
        <v>23-MINI-SD</v>
      </c>
      <c r="E70" s="23" t="s">
        <v>146</v>
      </c>
      <c r="F70" s="55">
        <v>0.164</v>
      </c>
      <c r="G70" s="82">
        <v>4.165608331216663</v>
      </c>
      <c r="H70" s="41" t="s">
        <v>26</v>
      </c>
      <c r="I70" s="41" t="s">
        <v>15</v>
      </c>
      <c r="J70" s="41"/>
      <c r="K70" s="41" t="s">
        <v>382</v>
      </c>
      <c r="L70" s="48">
        <v>112955</v>
      </c>
      <c r="M70" s="9"/>
      <c r="N70" s="9"/>
      <c r="O70" s="9"/>
    </row>
    <row r="71" spans="1:15" ht="9.75">
      <c r="A71" s="22" t="s">
        <v>2</v>
      </c>
      <c r="B71" s="23" t="s">
        <v>224</v>
      </c>
      <c r="C71" s="24" t="s">
        <v>201</v>
      </c>
      <c r="D71" s="98" t="str">
        <f t="shared" si="1"/>
        <v>24-2P-STAR-BLK</v>
      </c>
      <c r="E71" s="23" t="s">
        <v>228</v>
      </c>
      <c r="F71" s="55">
        <v>0.24</v>
      </c>
      <c r="G71" s="82">
        <v>6.096012192024384</v>
      </c>
      <c r="H71" s="41" t="s">
        <v>26</v>
      </c>
      <c r="I71" s="41" t="s">
        <v>15</v>
      </c>
      <c r="J71" s="41" t="s">
        <v>437</v>
      </c>
      <c r="K71" s="41"/>
      <c r="L71" s="48"/>
      <c r="M71" s="9"/>
      <c r="N71" s="9"/>
      <c r="O71" s="9"/>
    </row>
    <row r="72" spans="1:15" ht="9.75">
      <c r="A72" s="21" t="s">
        <v>196</v>
      </c>
      <c r="B72" s="6"/>
      <c r="C72" s="8"/>
      <c r="D72" s="99">
        <f t="shared" si="1"/>
      </c>
      <c r="E72" s="6"/>
      <c r="F72" s="54"/>
      <c r="G72" s="83"/>
      <c r="H72" s="40"/>
      <c r="I72" s="40"/>
      <c r="J72" s="40"/>
      <c r="K72" s="40"/>
      <c r="L72" s="47"/>
      <c r="M72" s="9"/>
      <c r="N72" s="9"/>
      <c r="O72" s="9"/>
    </row>
    <row r="73" spans="1:15" ht="9.75">
      <c r="A73" s="22" t="s">
        <v>196</v>
      </c>
      <c r="B73" s="27" t="s">
        <v>229</v>
      </c>
      <c r="C73" s="26" t="s">
        <v>206</v>
      </c>
      <c r="D73" s="98" t="str">
        <f t="shared" si="1"/>
        <v>LUTRON-GRN</v>
      </c>
      <c r="E73" s="11" t="s">
        <v>235</v>
      </c>
      <c r="F73" s="61">
        <v>0.23</v>
      </c>
      <c r="G73" s="86">
        <v>5.842011684023368</v>
      </c>
      <c r="H73" s="35" t="s">
        <v>26</v>
      </c>
      <c r="I73" s="41" t="s">
        <v>15</v>
      </c>
      <c r="J73" s="41"/>
      <c r="K73" s="41"/>
      <c r="L73" s="48"/>
      <c r="M73" s="9"/>
      <c r="N73" s="9"/>
      <c r="O73" s="9"/>
    </row>
    <row r="74" spans="1:15" ht="11.25" customHeight="1">
      <c r="A74" s="22" t="s">
        <v>196</v>
      </c>
      <c r="B74" s="27" t="s">
        <v>233</v>
      </c>
      <c r="C74" s="26" t="s">
        <v>207</v>
      </c>
      <c r="D74" s="98" t="str">
        <f t="shared" si="1"/>
        <v>LUTRON-RBL</v>
      </c>
      <c r="E74" s="16" t="s">
        <v>236</v>
      </c>
      <c r="F74" s="62">
        <v>0.3</v>
      </c>
      <c r="G74" s="87">
        <v>7.6200152400304795</v>
      </c>
      <c r="H74" s="36" t="s">
        <v>294</v>
      </c>
      <c r="I74" s="41" t="s">
        <v>15</v>
      </c>
      <c r="J74" s="41"/>
      <c r="K74" s="41"/>
      <c r="L74" s="48"/>
      <c r="M74" s="9"/>
      <c r="N74" s="9"/>
      <c r="O74" s="9"/>
    </row>
    <row r="75" spans="1:15" ht="11.25" customHeight="1">
      <c r="A75" s="22" t="s">
        <v>196</v>
      </c>
      <c r="B75" s="27" t="s">
        <v>231</v>
      </c>
      <c r="C75" s="26" t="s">
        <v>208</v>
      </c>
      <c r="D75" s="98" t="str">
        <f t="shared" si="1"/>
        <v>LUTRON-RED</v>
      </c>
      <c r="E75" s="16" t="s">
        <v>234</v>
      </c>
      <c r="F75" s="61">
        <v>0.34</v>
      </c>
      <c r="G75" s="86">
        <v>8.636017272034545</v>
      </c>
      <c r="H75" s="35" t="s">
        <v>294</v>
      </c>
      <c r="I75" s="41" t="s">
        <v>15</v>
      </c>
      <c r="J75" s="41"/>
      <c r="K75" s="41"/>
      <c r="L75" s="48"/>
      <c r="M75" s="9"/>
      <c r="N75" s="9"/>
      <c r="O75" s="9"/>
    </row>
    <row r="76" spans="1:15" ht="9.75">
      <c r="A76" s="22" t="s">
        <v>196</v>
      </c>
      <c r="B76" s="27" t="s">
        <v>230</v>
      </c>
      <c r="C76" s="26" t="s">
        <v>205</v>
      </c>
      <c r="D76" s="98" t="str">
        <f t="shared" si="1"/>
        <v>LUTRON-YEL</v>
      </c>
      <c r="E76" s="16" t="s">
        <v>232</v>
      </c>
      <c r="F76" s="62">
        <v>0.23</v>
      </c>
      <c r="G76" s="87">
        <v>5.842011684023368</v>
      </c>
      <c r="H76" s="36" t="s">
        <v>26</v>
      </c>
      <c r="I76" s="41" t="s">
        <v>15</v>
      </c>
      <c r="J76" s="41"/>
      <c r="K76" s="41"/>
      <c r="L76" s="48"/>
      <c r="M76" s="9"/>
      <c r="N76" s="9"/>
      <c r="O76" s="9"/>
    </row>
    <row r="77" spans="1:15" ht="9.75">
      <c r="A77" s="22" t="s">
        <v>196</v>
      </c>
      <c r="B77" s="27" t="s">
        <v>406</v>
      </c>
      <c r="C77" s="26" t="s">
        <v>412</v>
      </c>
      <c r="D77" s="98" t="str">
        <f t="shared" si="1"/>
        <v>LUTRON-EBC</v>
      </c>
      <c r="E77" s="16" t="s">
        <v>414</v>
      </c>
      <c r="F77" s="56">
        <v>0.283</v>
      </c>
      <c r="G77" s="86">
        <v>7.188214376428752</v>
      </c>
      <c r="H77" s="35" t="s">
        <v>26</v>
      </c>
      <c r="I77" s="46" t="s">
        <v>15</v>
      </c>
      <c r="J77" s="41"/>
      <c r="K77" s="41"/>
      <c r="L77" s="48"/>
      <c r="M77" s="9"/>
      <c r="N77" s="9"/>
      <c r="O77" s="9"/>
    </row>
    <row r="78" spans="1:15" ht="11.25" customHeight="1">
      <c r="A78" s="22" t="s">
        <v>196</v>
      </c>
      <c r="B78" s="27" t="s">
        <v>410</v>
      </c>
      <c r="C78" s="26" t="s">
        <v>413</v>
      </c>
      <c r="D78" s="98" t="str">
        <f t="shared" si="1"/>
        <v>LUTRON-ESC</v>
      </c>
      <c r="E78" s="16" t="s">
        <v>415</v>
      </c>
      <c r="F78" s="56">
        <v>0.293</v>
      </c>
      <c r="G78" s="86">
        <v>7.442214884429768</v>
      </c>
      <c r="H78" s="35" t="s">
        <v>26</v>
      </c>
      <c r="I78" s="46" t="s">
        <v>15</v>
      </c>
      <c r="J78" s="41"/>
      <c r="K78" s="41"/>
      <c r="L78" s="48"/>
      <c r="M78" s="9"/>
      <c r="N78" s="9"/>
      <c r="O78" s="9"/>
    </row>
    <row r="79" spans="1:15" ht="9.75">
      <c r="A79" s="22" t="s">
        <v>196</v>
      </c>
      <c r="B79" s="27" t="s">
        <v>325</v>
      </c>
      <c r="C79" s="24" t="s">
        <v>369</v>
      </c>
      <c r="D79" s="98" t="str">
        <f t="shared" si="1"/>
        <v>24-2P-485</v>
      </c>
      <c r="E79" s="23" t="s">
        <v>370</v>
      </c>
      <c r="F79" s="55">
        <v>0.326</v>
      </c>
      <c r="G79" s="82">
        <v>8.280416560833121</v>
      </c>
      <c r="H79" s="41" t="s">
        <v>26</v>
      </c>
      <c r="I79" s="41" t="s">
        <v>15</v>
      </c>
      <c r="J79" s="41" t="s">
        <v>438</v>
      </c>
      <c r="K79" s="41"/>
      <c r="L79" s="48"/>
      <c r="M79" s="9"/>
      <c r="N79" s="9"/>
      <c r="O79" s="9"/>
    </row>
    <row r="80" spans="1:15" ht="9.75">
      <c r="A80" s="21" t="s">
        <v>203</v>
      </c>
      <c r="B80" s="6"/>
      <c r="C80" s="8"/>
      <c r="D80" s="99">
        <f t="shared" si="1"/>
      </c>
      <c r="E80" s="6"/>
      <c r="F80" s="54"/>
      <c r="G80" s="54"/>
      <c r="H80" s="40"/>
      <c r="I80" s="40"/>
      <c r="J80" s="40"/>
      <c r="K80" s="40"/>
      <c r="L80" s="47"/>
      <c r="M80" s="9"/>
      <c r="N80" s="9"/>
      <c r="O80" s="9"/>
    </row>
    <row r="81" spans="1:15" ht="12">
      <c r="A81" s="32" t="s">
        <v>237</v>
      </c>
      <c r="B81" s="16" t="s">
        <v>461</v>
      </c>
      <c r="C81" s="26" t="s">
        <v>202</v>
      </c>
      <c r="D81" s="98" t="str">
        <f t="shared" si="1"/>
        <v>CM-RGB25S-xxx</v>
      </c>
      <c r="E81" s="16" t="s">
        <v>239</v>
      </c>
      <c r="F81" s="63"/>
      <c r="G81" s="63"/>
      <c r="H81" s="37"/>
      <c r="I81" s="41"/>
      <c r="J81" s="41"/>
      <c r="K81" s="41"/>
      <c r="L81" s="48"/>
      <c r="M81" s="9"/>
      <c r="N81" s="9"/>
      <c r="O81" s="9"/>
    </row>
    <row r="82" spans="1:15" ht="12">
      <c r="A82" s="32" t="s">
        <v>237</v>
      </c>
      <c r="B82" s="16" t="s">
        <v>238</v>
      </c>
      <c r="C82" s="26" t="s">
        <v>204</v>
      </c>
      <c r="D82" s="98" t="str">
        <f t="shared" si="1"/>
        <v>CM-RGB26-xxx</v>
      </c>
      <c r="E82" s="16" t="s">
        <v>240</v>
      </c>
      <c r="F82" s="63"/>
      <c r="G82" s="63"/>
      <c r="H82" s="37"/>
      <c r="I82" s="41"/>
      <c r="J82" s="41"/>
      <c r="K82" s="41"/>
      <c r="L82" s="48"/>
      <c r="M82" s="9"/>
      <c r="N82" s="9"/>
      <c r="O82" s="9"/>
    </row>
    <row r="83" spans="1:15" ht="12">
      <c r="A83" s="32" t="s">
        <v>237</v>
      </c>
      <c r="B83" s="16" t="s">
        <v>460</v>
      </c>
      <c r="C83" s="26" t="s">
        <v>304</v>
      </c>
      <c r="D83" s="98" t="str">
        <f t="shared" si="1"/>
        <v>CM-RGB23-xxx</v>
      </c>
      <c r="E83" s="16" t="s">
        <v>239</v>
      </c>
      <c r="F83" s="64"/>
      <c r="G83" s="64"/>
      <c r="H83" s="38"/>
      <c r="I83" s="41"/>
      <c r="J83" s="41"/>
      <c r="K83" s="41"/>
      <c r="L83" s="48"/>
      <c r="M83" s="9"/>
      <c r="N83" s="9"/>
      <c r="O83" s="9"/>
    </row>
    <row r="84" spans="1:15" ht="12">
      <c r="A84" s="32" t="s">
        <v>237</v>
      </c>
      <c r="B84" s="16" t="s">
        <v>457</v>
      </c>
      <c r="C84" s="26" t="s">
        <v>455</v>
      </c>
      <c r="D84" s="98" t="str">
        <f t="shared" si="1"/>
        <v>CM-RG59M-xxx</v>
      </c>
      <c r="E84" s="16" t="s">
        <v>241</v>
      </c>
      <c r="F84" s="63"/>
      <c r="G84" s="63"/>
      <c r="H84" s="37"/>
      <c r="I84" s="41"/>
      <c r="J84" s="44"/>
      <c r="K84" s="44"/>
      <c r="L84" s="48"/>
      <c r="M84" s="9"/>
      <c r="N84" s="9"/>
      <c r="O84" s="9"/>
    </row>
    <row r="85" spans="1:15" ht="12">
      <c r="A85" s="32" t="s">
        <v>237</v>
      </c>
      <c r="B85" s="16" t="s">
        <v>458</v>
      </c>
      <c r="C85" s="26" t="s">
        <v>453</v>
      </c>
      <c r="D85" s="98" t="str">
        <f t="shared" si="1"/>
        <v>CM-RG6M-xxx</v>
      </c>
      <c r="E85" s="16" t="s">
        <v>241</v>
      </c>
      <c r="F85" s="63"/>
      <c r="G85" s="63"/>
      <c r="H85" s="37"/>
      <c r="I85" s="41"/>
      <c r="J85" s="41"/>
      <c r="K85" s="41"/>
      <c r="L85" s="48"/>
      <c r="M85" s="9"/>
      <c r="N85" s="9"/>
      <c r="O85" s="9"/>
    </row>
    <row r="86" spans="1:12" ht="9.75">
      <c r="A86" s="32" t="s">
        <v>237</v>
      </c>
      <c r="B86" s="16" t="s">
        <v>459</v>
      </c>
      <c r="C86" s="26" t="s">
        <v>451</v>
      </c>
      <c r="D86" s="98" t="str">
        <f t="shared" si="1"/>
        <v>CM-RG6L-xxx</v>
      </c>
      <c r="E86" s="16" t="s">
        <v>241</v>
      </c>
      <c r="F86" s="55"/>
      <c r="G86" s="55"/>
      <c r="H86" s="41"/>
      <c r="I86" s="41"/>
      <c r="J86" s="44"/>
      <c r="K86" s="44"/>
      <c r="L86" s="48"/>
    </row>
    <row r="87" spans="1:12" ht="9.75">
      <c r="A87" s="22" t="s">
        <v>242</v>
      </c>
      <c r="B87" s="28" t="s">
        <v>464</v>
      </c>
      <c r="C87" s="14" t="s">
        <v>469</v>
      </c>
      <c r="D87" s="98" t="str">
        <f t="shared" si="1"/>
        <v>MHR-BNC</v>
      </c>
      <c r="E87" s="28" t="s">
        <v>244</v>
      </c>
      <c r="F87" s="55"/>
      <c r="G87" s="55"/>
      <c r="H87" s="41"/>
      <c r="I87" s="41"/>
      <c r="J87" s="41"/>
      <c r="K87" s="41"/>
      <c r="L87" s="48"/>
    </row>
    <row r="88" spans="1:12" ht="9.75">
      <c r="A88" s="22" t="s">
        <v>242</v>
      </c>
      <c r="B88" s="28" t="s">
        <v>243</v>
      </c>
      <c r="C88" s="24">
        <v>112955</v>
      </c>
      <c r="D88" s="98">
        <f t="shared" si="1"/>
        <v>112955</v>
      </c>
      <c r="E88" s="23" t="s">
        <v>309</v>
      </c>
      <c r="F88" s="55"/>
      <c r="G88" s="55"/>
      <c r="H88" s="41"/>
      <c r="I88" s="41"/>
      <c r="J88" s="41"/>
      <c r="K88" s="41"/>
      <c r="L88" s="48"/>
    </row>
    <row r="89" spans="1:12" ht="9.75">
      <c r="A89" s="22" t="s">
        <v>242</v>
      </c>
      <c r="B89" s="28" t="s">
        <v>243</v>
      </c>
      <c r="C89" s="24">
        <v>112951</v>
      </c>
      <c r="D89" s="98">
        <f t="shared" si="1"/>
        <v>112951</v>
      </c>
      <c r="E89" s="23" t="s">
        <v>307</v>
      </c>
      <c r="F89" s="55"/>
      <c r="G89" s="55"/>
      <c r="H89" s="41"/>
      <c r="I89" s="41"/>
      <c r="J89" s="41"/>
      <c r="K89" s="41"/>
      <c r="L89" s="48"/>
    </row>
    <row r="90" spans="1:12" ht="9.75">
      <c r="A90" s="22" t="s">
        <v>242</v>
      </c>
      <c r="B90" s="28" t="s">
        <v>243</v>
      </c>
      <c r="C90" s="24">
        <v>112957</v>
      </c>
      <c r="D90" s="98">
        <f t="shared" si="1"/>
        <v>112957</v>
      </c>
      <c r="E90" s="23" t="s">
        <v>308</v>
      </c>
      <c r="F90" s="55"/>
      <c r="G90" s="55"/>
      <c r="H90" s="41"/>
      <c r="I90" s="41"/>
      <c r="J90" s="41"/>
      <c r="K90" s="41"/>
      <c r="L90" s="48"/>
    </row>
    <row r="91" spans="1:12" ht="9.75">
      <c r="A91" s="22" t="s">
        <v>305</v>
      </c>
      <c r="B91" s="28" t="s">
        <v>464</v>
      </c>
      <c r="C91" s="14" t="s">
        <v>306</v>
      </c>
      <c r="D91" s="98" t="str">
        <f t="shared" si="1"/>
        <v>ZD06-*</v>
      </c>
      <c r="E91" s="28" t="s">
        <v>466</v>
      </c>
      <c r="F91" s="15"/>
      <c r="G91" s="15"/>
      <c r="H91" s="44"/>
      <c r="I91" s="44"/>
      <c r="J91" s="41"/>
      <c r="K91" s="41"/>
      <c r="L91" s="48"/>
    </row>
    <row r="92" spans="1:12" ht="10.5" thickBot="1">
      <c r="A92" s="29" t="s">
        <v>242</v>
      </c>
      <c r="B92" s="33" t="s">
        <v>464</v>
      </c>
      <c r="C92" s="34" t="s">
        <v>465</v>
      </c>
      <c r="D92" s="100" t="str">
        <f t="shared" si="1"/>
        <v>MHR-RCA</v>
      </c>
      <c r="E92" s="33" t="s">
        <v>470</v>
      </c>
      <c r="F92" s="59"/>
      <c r="G92" s="59"/>
      <c r="H92" s="53"/>
      <c r="I92" s="53"/>
      <c r="J92" s="42"/>
      <c r="K92" s="42"/>
      <c r="L92" s="50"/>
    </row>
    <row r="93" ht="9.75">
      <c r="D93" s="3"/>
    </row>
  </sheetData>
  <sheetProtection/>
  <mergeCells count="2">
    <mergeCell ref="J1:L1"/>
    <mergeCell ref="F1:G1"/>
  </mergeCells>
  <printOptions gridLines="1"/>
  <pageMargins left="0.75" right="0.75" top="0.7" bottom="0.88" header="0.5" footer="0.4"/>
  <pageSetup fitToHeight="3" fitToWidth="1" horizontalDpi="600" verticalDpi="600" orientation="landscape" scale="59"/>
  <headerFooter alignWithMargins="0">
    <oddHeader>&amp;C&amp;14Commercial Non-Plenum Schedule</oddHeader>
    <oddFooter>&amp;LREV DATE: 02/22/2013&amp;C&amp;G&amp;RPage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1" bestFit="1" customWidth="1"/>
    <col min="2" max="2" width="31.7109375" style="1" bestFit="1" customWidth="1"/>
    <col min="3" max="3" width="14.421875" style="2" bestFit="1" customWidth="1"/>
    <col min="4" max="4" width="17.421875" style="1" customWidth="1"/>
    <col min="5" max="5" width="54.8515625" style="1" bestFit="1" customWidth="1"/>
    <col min="6" max="7" width="5.421875" style="60" bestFit="1" customWidth="1"/>
    <col min="8" max="8" width="5.8515625" style="43" bestFit="1" customWidth="1"/>
    <col min="9" max="9" width="7.7109375" style="43" bestFit="1" customWidth="1"/>
    <col min="10" max="10" width="14.7109375" style="43" customWidth="1"/>
    <col min="11" max="11" width="14.421875" style="43" customWidth="1"/>
    <col min="12" max="16384" width="9.140625" style="1" customWidth="1"/>
  </cols>
  <sheetData>
    <row r="1" spans="1:12" ht="21" customHeight="1">
      <c r="A1" s="19" t="s">
        <v>0</v>
      </c>
      <c r="B1" s="20" t="s">
        <v>1</v>
      </c>
      <c r="C1" s="20" t="s">
        <v>8</v>
      </c>
      <c r="D1" s="20" t="s">
        <v>471</v>
      </c>
      <c r="E1" s="20" t="s">
        <v>7</v>
      </c>
      <c r="F1" s="93" t="s">
        <v>11</v>
      </c>
      <c r="G1" s="94"/>
      <c r="H1" s="20" t="s">
        <v>25</v>
      </c>
      <c r="I1" s="20" t="s">
        <v>12</v>
      </c>
      <c r="J1" s="90" t="s">
        <v>372</v>
      </c>
      <c r="K1" s="91"/>
      <c r="L1" s="92"/>
    </row>
    <row r="2" spans="1:15" ht="9.75">
      <c r="A2" s="21" t="s">
        <v>426</v>
      </c>
      <c r="B2" s="5"/>
      <c r="C2" s="5"/>
      <c r="D2" s="5"/>
      <c r="E2" s="5"/>
      <c r="F2" s="54" t="s">
        <v>33</v>
      </c>
      <c r="G2" s="54" t="s">
        <v>427</v>
      </c>
      <c r="H2" s="40" t="s">
        <v>34</v>
      </c>
      <c r="I2" s="40"/>
      <c r="J2" s="40" t="s">
        <v>3</v>
      </c>
      <c r="K2" s="40" t="s">
        <v>373</v>
      </c>
      <c r="L2" s="47" t="s">
        <v>424</v>
      </c>
      <c r="M2" s="9"/>
      <c r="N2" s="9"/>
      <c r="O2" s="9"/>
    </row>
    <row r="3" spans="1:15" ht="9.75">
      <c r="A3" s="22" t="s">
        <v>2</v>
      </c>
      <c r="B3" s="13" t="s">
        <v>30</v>
      </c>
      <c r="C3" s="14" t="s">
        <v>321</v>
      </c>
      <c r="D3" s="98" t="str">
        <f>IF(C3&lt;&gt;"",HYPERLINK(CONCATENATE("https://secure.libertycable.com/prod_details.php?pitem=",SUBSTITUTE(SUBSTITUTE(C3,"*","%"),"xxx","")),C3),"")</f>
        <v>22-2P-SIAM-EZ</v>
      </c>
      <c r="E3" s="13" t="s">
        <v>322</v>
      </c>
      <c r="F3" s="15">
        <v>0.275</v>
      </c>
      <c r="G3" s="88">
        <v>6.98501397002794</v>
      </c>
      <c r="H3" s="44" t="s">
        <v>26</v>
      </c>
      <c r="I3" s="44" t="s">
        <v>15</v>
      </c>
      <c r="J3" s="41" t="s">
        <v>437</v>
      </c>
      <c r="K3" s="41" t="s">
        <v>374</v>
      </c>
      <c r="L3" s="78"/>
      <c r="M3" s="9"/>
      <c r="N3" s="9"/>
      <c r="O3" s="9"/>
    </row>
    <row r="4" spans="1:15" ht="9.75">
      <c r="A4" s="22" t="s">
        <v>2</v>
      </c>
      <c r="B4" s="13" t="s">
        <v>30</v>
      </c>
      <c r="C4" s="14" t="s">
        <v>247</v>
      </c>
      <c r="D4" s="98" t="str">
        <f aca="true" t="shared" si="0" ref="D4:D67">IF(C4&lt;&gt;"",HYPERLINK(CONCATENATE("https://secure.libertycable.com/prod_details.php?pitem=",SUBSTITUTE(SUBSTITUTE(C4,"*","%"),"xxx","")),C4),"")</f>
        <v>22-2P-SHEX</v>
      </c>
      <c r="E4" s="13" t="s">
        <v>248</v>
      </c>
      <c r="F4" s="15">
        <v>0.26</v>
      </c>
      <c r="G4" s="88">
        <v>6.604013208026416</v>
      </c>
      <c r="H4" s="44" t="s">
        <v>134</v>
      </c>
      <c r="I4" s="44" t="s">
        <v>13</v>
      </c>
      <c r="J4" s="41" t="s">
        <v>437</v>
      </c>
      <c r="K4" s="41" t="s">
        <v>374</v>
      </c>
      <c r="L4" s="78"/>
      <c r="M4" s="9"/>
      <c r="N4" s="9"/>
      <c r="O4" s="9"/>
    </row>
    <row r="5" spans="1:15" ht="9.75">
      <c r="A5" s="22" t="s">
        <v>2</v>
      </c>
      <c r="B5" s="13" t="s">
        <v>30</v>
      </c>
      <c r="C5" s="14" t="s">
        <v>323</v>
      </c>
      <c r="D5" s="98" t="str">
        <f t="shared" si="0"/>
        <v>22-2P-INDSH</v>
      </c>
      <c r="E5" s="13" t="s">
        <v>324</v>
      </c>
      <c r="F5" s="15">
        <v>0.175</v>
      </c>
      <c r="G5" s="88">
        <v>4.44500889001778</v>
      </c>
      <c r="H5" s="44" t="s">
        <v>27</v>
      </c>
      <c r="I5" s="44" t="s">
        <v>190</v>
      </c>
      <c r="J5" s="41" t="s">
        <v>437</v>
      </c>
      <c r="K5" s="41" t="s">
        <v>374</v>
      </c>
      <c r="L5" s="78"/>
      <c r="M5" s="9"/>
      <c r="N5" s="9"/>
      <c r="O5" s="9"/>
    </row>
    <row r="6" spans="1:15" ht="9.75">
      <c r="A6" s="22" t="s">
        <v>417</v>
      </c>
      <c r="B6" s="23" t="s">
        <v>23</v>
      </c>
      <c r="C6" s="24" t="s">
        <v>18</v>
      </c>
      <c r="D6" s="98" t="str">
        <f t="shared" si="0"/>
        <v>18-CMR-SD</v>
      </c>
      <c r="E6" s="23" t="s">
        <v>19</v>
      </c>
      <c r="F6" s="55">
        <v>0.272</v>
      </c>
      <c r="G6" s="82">
        <v>6.908813817627635</v>
      </c>
      <c r="H6" s="41" t="s">
        <v>27</v>
      </c>
      <c r="I6" s="41" t="s">
        <v>15</v>
      </c>
      <c r="J6" s="41" t="s">
        <v>29</v>
      </c>
      <c r="K6" s="41" t="s">
        <v>450</v>
      </c>
      <c r="L6" s="78">
        <v>112957</v>
      </c>
      <c r="M6" s="9"/>
      <c r="N6" s="9"/>
      <c r="O6" s="9"/>
    </row>
    <row r="7" spans="1:15" ht="9.75">
      <c r="A7" s="22" t="s">
        <v>417</v>
      </c>
      <c r="B7" s="23" t="s">
        <v>23</v>
      </c>
      <c r="C7" s="24" t="s">
        <v>21</v>
      </c>
      <c r="D7" s="98" t="str">
        <f t="shared" si="0"/>
        <v>20-CMR-VIDEO</v>
      </c>
      <c r="E7" s="23" t="s">
        <v>20</v>
      </c>
      <c r="F7" s="55">
        <v>0.236</v>
      </c>
      <c r="G7" s="82">
        <v>5.994411988823977</v>
      </c>
      <c r="H7" s="41" t="s">
        <v>27</v>
      </c>
      <c r="I7" s="41" t="s">
        <v>13</v>
      </c>
      <c r="J7" s="41" t="s">
        <v>29</v>
      </c>
      <c r="K7" s="41" t="s">
        <v>454</v>
      </c>
      <c r="L7" s="78">
        <v>112951</v>
      </c>
      <c r="M7" s="9"/>
      <c r="N7" s="9"/>
      <c r="O7" s="9"/>
    </row>
    <row r="8" spans="1:15" ht="9.75">
      <c r="A8" s="22" t="s">
        <v>417</v>
      </c>
      <c r="B8" s="23" t="s">
        <v>23</v>
      </c>
      <c r="C8" s="24" t="s">
        <v>31</v>
      </c>
      <c r="D8" s="98" t="str">
        <f t="shared" si="0"/>
        <v>23-MINI-SD</v>
      </c>
      <c r="E8" s="23" t="s">
        <v>32</v>
      </c>
      <c r="F8" s="55">
        <v>0.165</v>
      </c>
      <c r="G8" s="82">
        <v>4.191008382016764</v>
      </c>
      <c r="H8" s="41" t="s">
        <v>26</v>
      </c>
      <c r="I8" s="41" t="s">
        <v>190</v>
      </c>
      <c r="J8" s="41" t="s">
        <v>29</v>
      </c>
      <c r="K8" s="41" t="s">
        <v>382</v>
      </c>
      <c r="L8" s="78">
        <v>112955</v>
      </c>
      <c r="M8" s="9"/>
      <c r="N8" s="9"/>
      <c r="O8" s="9"/>
    </row>
    <row r="9" spans="1:15" ht="9.75">
      <c r="A9" s="21" t="s">
        <v>36</v>
      </c>
      <c r="B9" s="6"/>
      <c r="C9" s="8"/>
      <c r="D9" s="8">
        <f t="shared" si="0"/>
      </c>
      <c r="E9" s="6"/>
      <c r="F9" s="54"/>
      <c r="G9" s="83"/>
      <c r="H9" s="40"/>
      <c r="I9" s="40"/>
      <c r="J9" s="40"/>
      <c r="K9" s="40"/>
      <c r="L9" s="47"/>
      <c r="M9" s="9"/>
      <c r="N9" s="9"/>
      <c r="O9" s="9"/>
    </row>
    <row r="10" spans="1:15" ht="11.25" customHeight="1">
      <c r="A10" s="25" t="s">
        <v>37</v>
      </c>
      <c r="B10" s="23" t="s">
        <v>38</v>
      </c>
      <c r="C10" s="24" t="s">
        <v>39</v>
      </c>
      <c r="D10" s="98" t="str">
        <f t="shared" si="0"/>
        <v>LLINX-U</v>
      </c>
      <c r="E10" s="23" t="s">
        <v>40</v>
      </c>
      <c r="F10" s="55">
        <v>0.246</v>
      </c>
      <c r="G10" s="82">
        <v>6.248412496824994</v>
      </c>
      <c r="H10" s="41" t="s">
        <v>26</v>
      </c>
      <c r="I10" s="41" t="s">
        <v>15</v>
      </c>
      <c r="J10" s="41" t="s">
        <v>375</v>
      </c>
      <c r="K10" s="41"/>
      <c r="L10" s="79"/>
      <c r="M10" s="18"/>
      <c r="N10" s="18"/>
      <c r="O10" s="18"/>
    </row>
    <row r="11" spans="1:15" ht="9.75">
      <c r="A11" s="25" t="s">
        <v>43</v>
      </c>
      <c r="B11" s="23" t="s">
        <v>47</v>
      </c>
      <c r="C11" s="26" t="s">
        <v>41</v>
      </c>
      <c r="D11" s="98" t="str">
        <f t="shared" si="0"/>
        <v>24-4P-SH-LIBII</v>
      </c>
      <c r="E11" s="23" t="s">
        <v>42</v>
      </c>
      <c r="F11" s="55">
        <v>0.21</v>
      </c>
      <c r="G11" s="82">
        <v>5.334010668021335</v>
      </c>
      <c r="H11" s="41" t="s">
        <v>26</v>
      </c>
      <c r="I11" s="41" t="s">
        <v>15</v>
      </c>
      <c r="J11" s="41" t="s">
        <v>376</v>
      </c>
      <c r="K11" s="41"/>
      <c r="L11" s="79"/>
      <c r="M11" s="18"/>
      <c r="N11" s="18"/>
      <c r="O11" s="18"/>
    </row>
    <row r="12" spans="1:15" ht="9.75">
      <c r="A12" s="21" t="s">
        <v>44</v>
      </c>
      <c r="B12" s="6"/>
      <c r="C12" s="8"/>
      <c r="D12" s="8">
        <f t="shared" si="0"/>
      </c>
      <c r="E12" s="6"/>
      <c r="F12" s="54"/>
      <c r="G12" s="83"/>
      <c r="H12" s="40"/>
      <c r="I12" s="40"/>
      <c r="J12" s="40"/>
      <c r="K12" s="40"/>
      <c r="L12" s="47"/>
      <c r="M12" s="18"/>
      <c r="N12" s="18"/>
      <c r="O12" s="18"/>
    </row>
    <row r="13" spans="1:15" ht="9.75">
      <c r="A13" s="25" t="s">
        <v>46</v>
      </c>
      <c r="B13" s="23" t="s">
        <v>45</v>
      </c>
      <c r="C13" s="24" t="s">
        <v>369</v>
      </c>
      <c r="D13" s="98" t="str">
        <f t="shared" si="0"/>
        <v>24-2P-485</v>
      </c>
      <c r="E13" s="23" t="s">
        <v>370</v>
      </c>
      <c r="F13" s="55">
        <v>0.326</v>
      </c>
      <c r="G13" s="82">
        <v>8.280416560833121</v>
      </c>
      <c r="H13" s="41" t="s">
        <v>26</v>
      </c>
      <c r="I13" s="41" t="s">
        <v>15</v>
      </c>
      <c r="J13" s="41" t="s">
        <v>438</v>
      </c>
      <c r="K13" s="41"/>
      <c r="L13" s="79"/>
      <c r="M13" s="18"/>
      <c r="N13" s="18"/>
      <c r="O13" s="18"/>
    </row>
    <row r="14" spans="1:15" ht="9.75">
      <c r="A14" s="25" t="s">
        <v>46</v>
      </c>
      <c r="B14" s="23" t="s">
        <v>47</v>
      </c>
      <c r="C14" s="26" t="s">
        <v>41</v>
      </c>
      <c r="D14" s="98" t="str">
        <f t="shared" si="0"/>
        <v>24-4P-SH-LIBII</v>
      </c>
      <c r="E14" s="23" t="s">
        <v>42</v>
      </c>
      <c r="F14" s="55">
        <v>0.21</v>
      </c>
      <c r="G14" s="82">
        <v>5.334010668021335</v>
      </c>
      <c r="H14" s="41" t="s">
        <v>26</v>
      </c>
      <c r="I14" s="41" t="s">
        <v>190</v>
      </c>
      <c r="J14" s="41" t="s">
        <v>376</v>
      </c>
      <c r="K14" s="41"/>
      <c r="L14" s="79"/>
      <c r="M14" s="18"/>
      <c r="N14" s="18"/>
      <c r="O14" s="18"/>
    </row>
    <row r="15" spans="1:15" ht="9.75">
      <c r="A15" s="25" t="s">
        <v>48</v>
      </c>
      <c r="B15" s="23" t="s">
        <v>52</v>
      </c>
      <c r="C15" s="24" t="s">
        <v>53</v>
      </c>
      <c r="D15" s="98" t="str">
        <f t="shared" si="0"/>
        <v>24-4P-L6-EN</v>
      </c>
      <c r="E15" s="23" t="s">
        <v>54</v>
      </c>
      <c r="F15" s="55">
        <v>0.22</v>
      </c>
      <c r="G15" s="82">
        <v>5.588011176022352</v>
      </c>
      <c r="H15" s="41" t="s">
        <v>27</v>
      </c>
      <c r="I15" s="41" t="s">
        <v>15</v>
      </c>
      <c r="J15" s="41" t="s">
        <v>378</v>
      </c>
      <c r="K15" s="41"/>
      <c r="L15" s="79"/>
      <c r="M15" s="18"/>
      <c r="N15" s="18"/>
      <c r="O15" s="18"/>
    </row>
    <row r="16" spans="1:15" ht="9.75">
      <c r="A16" s="25" t="s">
        <v>48</v>
      </c>
      <c r="B16" s="23" t="s">
        <v>49</v>
      </c>
      <c r="C16" s="24" t="s">
        <v>50</v>
      </c>
      <c r="D16" s="98" t="str">
        <f t="shared" si="0"/>
        <v>24-4P-L5-EN</v>
      </c>
      <c r="E16" s="23" t="s">
        <v>51</v>
      </c>
      <c r="F16" s="55">
        <v>0.197</v>
      </c>
      <c r="G16" s="82">
        <v>5.003810007620015</v>
      </c>
      <c r="H16" s="41" t="s">
        <v>27</v>
      </c>
      <c r="I16" s="41" t="s">
        <v>190</v>
      </c>
      <c r="J16" s="41" t="s">
        <v>377</v>
      </c>
      <c r="K16" s="41"/>
      <c r="L16" s="79"/>
      <c r="M16" s="18"/>
      <c r="N16" s="18"/>
      <c r="O16" s="18"/>
    </row>
    <row r="17" spans="1:15" ht="9.75">
      <c r="A17" s="21" t="s">
        <v>55</v>
      </c>
      <c r="B17" s="6"/>
      <c r="C17" s="8"/>
      <c r="D17" s="8">
        <f t="shared" si="0"/>
      </c>
      <c r="E17" s="6"/>
      <c r="F17" s="54"/>
      <c r="G17" s="83"/>
      <c r="H17" s="40"/>
      <c r="I17" s="40"/>
      <c r="J17" s="40"/>
      <c r="K17" s="40"/>
      <c r="L17" s="47"/>
      <c r="M17" s="18"/>
      <c r="N17" s="18"/>
      <c r="O17" s="18"/>
    </row>
    <row r="18" spans="1:15" ht="9.75">
      <c r="A18" s="25" t="s">
        <v>56</v>
      </c>
      <c r="B18" s="23" t="s">
        <v>57</v>
      </c>
      <c r="C18" s="24" t="s">
        <v>442</v>
      </c>
      <c r="D18" s="98" t="str">
        <f t="shared" si="0"/>
        <v>*FRISM-</v>
      </c>
      <c r="E18" s="23" t="s">
        <v>58</v>
      </c>
      <c r="F18" s="55" t="s">
        <v>59</v>
      </c>
      <c r="G18" s="82"/>
      <c r="H18" s="41" t="s">
        <v>60</v>
      </c>
      <c r="I18" s="41" t="s">
        <v>15</v>
      </c>
      <c r="J18" s="41" t="s">
        <v>379</v>
      </c>
      <c r="K18" s="41"/>
      <c r="L18" s="48"/>
      <c r="M18" s="18"/>
      <c r="N18" s="18"/>
      <c r="O18" s="18"/>
    </row>
    <row r="19" spans="1:15" ht="9.75">
      <c r="A19" s="25" t="s">
        <v>61</v>
      </c>
      <c r="B19" s="23" t="s">
        <v>62</v>
      </c>
      <c r="C19" s="24" t="s">
        <v>443</v>
      </c>
      <c r="D19" s="98" t="str">
        <f t="shared" si="0"/>
        <v>*FRIMM6-</v>
      </c>
      <c r="E19" s="23" t="s">
        <v>58</v>
      </c>
      <c r="F19" s="55" t="s">
        <v>59</v>
      </c>
      <c r="G19" s="82"/>
      <c r="H19" s="41" t="s">
        <v>60</v>
      </c>
      <c r="I19" s="41" t="s">
        <v>15</v>
      </c>
      <c r="J19" s="41" t="s">
        <v>380</v>
      </c>
      <c r="K19" s="41"/>
      <c r="L19" s="48"/>
      <c r="M19" s="18"/>
      <c r="N19" s="18"/>
      <c r="O19" s="18"/>
    </row>
    <row r="20" spans="1:15" ht="9.75">
      <c r="A20" s="25" t="s">
        <v>61</v>
      </c>
      <c r="B20" s="23" t="s">
        <v>63</v>
      </c>
      <c r="C20" s="24" t="s">
        <v>444</v>
      </c>
      <c r="D20" s="98" t="str">
        <f t="shared" si="0"/>
        <v>*FRIMM5-</v>
      </c>
      <c r="E20" s="23" t="s">
        <v>58</v>
      </c>
      <c r="F20" s="55" t="s">
        <v>59</v>
      </c>
      <c r="G20" s="82"/>
      <c r="H20" s="41" t="s">
        <v>60</v>
      </c>
      <c r="I20" s="41" t="s">
        <v>15</v>
      </c>
      <c r="J20" s="41" t="s">
        <v>381</v>
      </c>
      <c r="K20" s="66"/>
      <c r="L20" s="49"/>
      <c r="M20" s="10"/>
      <c r="N20" s="10"/>
      <c r="O20" s="10"/>
    </row>
    <row r="21" spans="1:15" ht="9.75">
      <c r="A21" s="25" t="s">
        <v>446</v>
      </c>
      <c r="B21" s="23" t="s">
        <v>447</v>
      </c>
      <c r="C21" s="24" t="s">
        <v>448</v>
      </c>
      <c r="D21" s="98" t="str">
        <f t="shared" si="0"/>
        <v>*FRIMM10-</v>
      </c>
      <c r="E21" s="23" t="s">
        <v>58</v>
      </c>
      <c r="F21" s="55" t="s">
        <v>59</v>
      </c>
      <c r="G21" s="82"/>
      <c r="H21" s="41" t="s">
        <v>60</v>
      </c>
      <c r="I21" s="41" t="s">
        <v>15</v>
      </c>
      <c r="J21" s="41" t="s">
        <v>441</v>
      </c>
      <c r="K21" s="66"/>
      <c r="L21" s="48"/>
      <c r="M21" s="10"/>
      <c r="N21" s="10"/>
      <c r="O21" s="10"/>
    </row>
    <row r="22" spans="1:15" ht="9.75">
      <c r="A22" s="21" t="s">
        <v>64</v>
      </c>
      <c r="B22" s="6"/>
      <c r="C22" s="8"/>
      <c r="D22" s="8">
        <f t="shared" si="0"/>
      </c>
      <c r="E22" s="6"/>
      <c r="F22" s="54"/>
      <c r="G22" s="83"/>
      <c r="H22" s="40"/>
      <c r="I22" s="40"/>
      <c r="J22" s="40"/>
      <c r="K22" s="67"/>
      <c r="L22" s="47"/>
      <c r="M22" s="10"/>
      <c r="N22" s="10"/>
      <c r="O22" s="10"/>
    </row>
    <row r="23" spans="1:15" ht="9.75">
      <c r="A23" s="25" t="s">
        <v>2</v>
      </c>
      <c r="B23" s="23" t="s">
        <v>65</v>
      </c>
      <c r="C23" s="24" t="s">
        <v>66</v>
      </c>
      <c r="D23" s="98" t="str">
        <f t="shared" si="0"/>
        <v>20-2C-SH</v>
      </c>
      <c r="E23" s="23" t="s">
        <v>67</v>
      </c>
      <c r="F23" s="55">
        <v>0.154</v>
      </c>
      <c r="G23" s="82">
        <v>3.9116078232156464</v>
      </c>
      <c r="H23" s="41" t="s">
        <v>27</v>
      </c>
      <c r="I23" s="41" t="s">
        <v>190</v>
      </c>
      <c r="J23" s="41" t="s">
        <v>437</v>
      </c>
      <c r="K23" s="41" t="s">
        <v>374</v>
      </c>
      <c r="L23" s="80"/>
      <c r="M23" s="10"/>
      <c r="N23" s="10"/>
      <c r="O23" s="10"/>
    </row>
    <row r="24" spans="1:15" ht="9.75">
      <c r="A24" s="25" t="s">
        <v>2</v>
      </c>
      <c r="B24" s="23" t="s">
        <v>68</v>
      </c>
      <c r="C24" s="24" t="s">
        <v>69</v>
      </c>
      <c r="D24" s="98" t="str">
        <f t="shared" si="0"/>
        <v>18-2C-SH</v>
      </c>
      <c r="E24" s="23" t="s">
        <v>70</v>
      </c>
      <c r="F24" s="55">
        <v>0.169</v>
      </c>
      <c r="G24" s="82">
        <v>4.29260858521717</v>
      </c>
      <c r="H24" s="41" t="s">
        <v>27</v>
      </c>
      <c r="I24" s="41" t="s">
        <v>190</v>
      </c>
      <c r="J24" s="41" t="s">
        <v>437</v>
      </c>
      <c r="K24" s="41" t="s">
        <v>374</v>
      </c>
      <c r="L24" s="80"/>
      <c r="M24" s="10"/>
      <c r="N24" s="10"/>
      <c r="O24" s="10"/>
    </row>
    <row r="25" spans="1:15" ht="9.75">
      <c r="A25" s="21" t="s">
        <v>71</v>
      </c>
      <c r="B25" s="6"/>
      <c r="C25" s="8"/>
      <c r="D25" s="8">
        <f t="shared" si="0"/>
      </c>
      <c r="E25" s="6"/>
      <c r="F25" s="54"/>
      <c r="G25" s="83"/>
      <c r="H25" s="40"/>
      <c r="I25" s="40"/>
      <c r="J25" s="40"/>
      <c r="K25" s="67"/>
      <c r="L25" s="47"/>
      <c r="M25" s="10"/>
      <c r="N25" s="10"/>
      <c r="O25" s="10"/>
    </row>
    <row r="26" spans="1:15" ht="9.75">
      <c r="A26" s="25" t="s">
        <v>72</v>
      </c>
      <c r="B26" s="23" t="s">
        <v>76</v>
      </c>
      <c r="C26" s="24" t="s">
        <v>303</v>
      </c>
      <c r="D26" s="98" t="str">
        <f t="shared" si="0"/>
        <v>22-2C-GRY</v>
      </c>
      <c r="E26" s="23" t="s">
        <v>73</v>
      </c>
      <c r="F26" s="55">
        <v>0.137</v>
      </c>
      <c r="G26" s="82">
        <v>3.4798069596139194</v>
      </c>
      <c r="H26" s="41" t="s">
        <v>27</v>
      </c>
      <c r="I26" s="41" t="s">
        <v>190</v>
      </c>
      <c r="J26" s="41"/>
      <c r="K26" s="66"/>
      <c r="L26" s="80"/>
      <c r="M26" s="10"/>
      <c r="N26" s="10"/>
      <c r="O26" s="10"/>
    </row>
    <row r="27" spans="1:15" ht="9.75">
      <c r="A27" s="25" t="s">
        <v>72</v>
      </c>
      <c r="B27" s="23" t="s">
        <v>76</v>
      </c>
      <c r="C27" s="24" t="s">
        <v>74</v>
      </c>
      <c r="D27" s="98" t="str">
        <f t="shared" si="0"/>
        <v>18-2C-GRY</v>
      </c>
      <c r="E27" s="23" t="s">
        <v>75</v>
      </c>
      <c r="F27" s="55">
        <v>0.169</v>
      </c>
      <c r="G27" s="82">
        <v>4.29260858521717</v>
      </c>
      <c r="H27" s="41" t="s">
        <v>27</v>
      </c>
      <c r="I27" s="41" t="s">
        <v>190</v>
      </c>
      <c r="J27" s="41"/>
      <c r="K27" s="66"/>
      <c r="L27" s="80"/>
      <c r="M27" s="10"/>
      <c r="N27" s="10"/>
      <c r="O27" s="10"/>
    </row>
    <row r="28" spans="1:15" ht="9.75">
      <c r="A28" s="21" t="s">
        <v>77</v>
      </c>
      <c r="B28" s="6"/>
      <c r="C28" s="8"/>
      <c r="D28" s="8">
        <f t="shared" si="0"/>
      </c>
      <c r="E28" s="6"/>
      <c r="F28" s="54"/>
      <c r="G28" s="83"/>
      <c r="H28" s="40"/>
      <c r="I28" s="40"/>
      <c r="J28" s="40"/>
      <c r="K28" s="67"/>
      <c r="L28" s="47"/>
      <c r="M28" s="10"/>
      <c r="N28" s="10"/>
      <c r="O28" s="10"/>
    </row>
    <row r="29" spans="1:15" ht="9.75">
      <c r="A29" s="25" t="s">
        <v>78</v>
      </c>
      <c r="B29" s="23" t="s">
        <v>79</v>
      </c>
      <c r="C29" s="24" t="s">
        <v>80</v>
      </c>
      <c r="D29" s="98" t="str">
        <f t="shared" si="0"/>
        <v>RG58-CMR</v>
      </c>
      <c r="E29" s="23" t="s">
        <v>81</v>
      </c>
      <c r="F29" s="55">
        <v>0.195</v>
      </c>
      <c r="G29" s="82">
        <v>4.953009906019812</v>
      </c>
      <c r="H29" s="41" t="s">
        <v>27</v>
      </c>
      <c r="I29" s="41" t="s">
        <v>15</v>
      </c>
      <c r="J29" s="41" t="s">
        <v>29</v>
      </c>
      <c r="K29" s="66">
        <v>112116</v>
      </c>
      <c r="L29" s="80">
        <v>112116</v>
      </c>
      <c r="M29" s="10"/>
      <c r="N29" s="10"/>
      <c r="O29" s="10"/>
    </row>
    <row r="30" spans="1:15" ht="9.75">
      <c r="A30" s="25" t="s">
        <v>78</v>
      </c>
      <c r="B30" s="23" t="s">
        <v>79</v>
      </c>
      <c r="C30" s="24" t="s">
        <v>463</v>
      </c>
      <c r="D30" s="98" t="str">
        <f t="shared" si="0"/>
        <v>RG8-CMR-BLK</v>
      </c>
      <c r="E30" s="23" t="s">
        <v>82</v>
      </c>
      <c r="F30" s="55">
        <v>0.405</v>
      </c>
      <c r="G30" s="82">
        <v>10.287020574041149</v>
      </c>
      <c r="H30" s="41" t="s">
        <v>27</v>
      </c>
      <c r="I30" s="45" t="s">
        <v>15</v>
      </c>
      <c r="J30" s="41" t="s">
        <v>29</v>
      </c>
      <c r="K30" s="66">
        <v>112563</v>
      </c>
      <c r="L30" s="80">
        <v>112563</v>
      </c>
      <c r="M30" s="10"/>
      <c r="N30" s="10"/>
      <c r="O30" s="10"/>
    </row>
    <row r="31" spans="1:15" ht="9.75">
      <c r="A31" s="21" t="s">
        <v>83</v>
      </c>
      <c r="B31" s="7"/>
      <c r="C31" s="8"/>
      <c r="D31" s="8">
        <f t="shared" si="0"/>
      </c>
      <c r="E31" s="6"/>
      <c r="F31" s="54"/>
      <c r="G31" s="83"/>
      <c r="H31" s="40"/>
      <c r="I31" s="40"/>
      <c r="J31" s="40"/>
      <c r="K31" s="67"/>
      <c r="L31" s="47"/>
      <c r="M31" s="10"/>
      <c r="N31" s="10"/>
      <c r="O31" s="10"/>
    </row>
    <row r="32" spans="1:15" ht="9.75">
      <c r="A32" s="22" t="s">
        <v>5</v>
      </c>
      <c r="B32" s="23" t="s">
        <v>87</v>
      </c>
      <c r="C32" s="24" t="s">
        <v>84</v>
      </c>
      <c r="D32" s="98" t="str">
        <f t="shared" si="0"/>
        <v>RG6-CCTV-CM</v>
      </c>
      <c r="E32" s="23" t="s">
        <v>85</v>
      </c>
      <c r="F32" s="55">
        <v>0.264</v>
      </c>
      <c r="G32" s="82">
        <v>6.705613411226823</v>
      </c>
      <c r="H32" s="41" t="s">
        <v>26</v>
      </c>
      <c r="I32" s="41" t="s">
        <v>15</v>
      </c>
      <c r="J32" s="41" t="s">
        <v>29</v>
      </c>
      <c r="K32" s="66" t="s">
        <v>450</v>
      </c>
      <c r="L32" s="80">
        <v>112957</v>
      </c>
      <c r="M32" s="10"/>
      <c r="N32" s="10"/>
      <c r="O32" s="10"/>
    </row>
    <row r="33" spans="1:15" ht="9.75">
      <c r="A33" s="22" t="s">
        <v>5</v>
      </c>
      <c r="B33" s="23" t="s">
        <v>87</v>
      </c>
      <c r="C33" s="24" t="s">
        <v>22</v>
      </c>
      <c r="D33" s="98" t="str">
        <f t="shared" si="0"/>
        <v>RG59-CCTV-CM</v>
      </c>
      <c r="E33" s="23" t="s">
        <v>24</v>
      </c>
      <c r="F33" s="55">
        <v>0.242</v>
      </c>
      <c r="G33" s="82">
        <v>6.146812293624587</v>
      </c>
      <c r="H33" s="41" t="s">
        <v>26</v>
      </c>
      <c r="I33" s="41" t="s">
        <v>15</v>
      </c>
      <c r="J33" s="41" t="s">
        <v>29</v>
      </c>
      <c r="K33" s="66" t="s">
        <v>454</v>
      </c>
      <c r="L33" s="80">
        <v>112951</v>
      </c>
      <c r="M33" s="10"/>
      <c r="N33" s="10"/>
      <c r="O33" s="10"/>
    </row>
    <row r="34" spans="1:15" ht="9.75">
      <c r="A34" s="22" t="s">
        <v>5</v>
      </c>
      <c r="B34" s="23" t="s">
        <v>86</v>
      </c>
      <c r="C34" s="24" t="s">
        <v>249</v>
      </c>
      <c r="D34" s="98" t="str">
        <f t="shared" si="0"/>
        <v>23-YCLL-SIAM</v>
      </c>
      <c r="E34" s="23" t="s">
        <v>251</v>
      </c>
      <c r="F34" s="55">
        <v>0.328</v>
      </c>
      <c r="G34" s="82">
        <v>8.331216662433325</v>
      </c>
      <c r="H34" s="41" t="s">
        <v>26</v>
      </c>
      <c r="I34" s="41" t="s">
        <v>15</v>
      </c>
      <c r="J34" s="41" t="s">
        <v>29</v>
      </c>
      <c r="K34" s="41" t="s">
        <v>382</v>
      </c>
      <c r="L34" s="80">
        <v>112955</v>
      </c>
      <c r="M34" s="10"/>
      <c r="N34" s="10"/>
      <c r="O34" s="10"/>
    </row>
    <row r="35" spans="1:15" ht="9.75">
      <c r="A35" s="22" t="s">
        <v>5</v>
      </c>
      <c r="B35" s="23" t="s">
        <v>86</v>
      </c>
      <c r="C35" s="24" t="s">
        <v>89</v>
      </c>
      <c r="D35" s="98" t="str">
        <f t="shared" si="0"/>
        <v>SV-25-CM</v>
      </c>
      <c r="E35" s="23" t="s">
        <v>225</v>
      </c>
      <c r="F35" s="55">
        <v>0.27</v>
      </c>
      <c r="G35" s="82">
        <v>6.858013716027433</v>
      </c>
      <c r="H35" s="41" t="s">
        <v>26</v>
      </c>
      <c r="I35" s="41" t="s">
        <v>15</v>
      </c>
      <c r="J35" s="41" t="s">
        <v>29</v>
      </c>
      <c r="K35" s="66" t="s">
        <v>383</v>
      </c>
      <c r="L35" s="49" t="s">
        <v>469</v>
      </c>
      <c r="M35" s="10"/>
      <c r="N35" s="10"/>
      <c r="O35" s="10"/>
    </row>
    <row r="36" spans="1:15" ht="9.75">
      <c r="A36" s="22" t="s">
        <v>5</v>
      </c>
      <c r="B36" s="23" t="s">
        <v>86</v>
      </c>
      <c r="C36" s="24" t="s">
        <v>90</v>
      </c>
      <c r="D36" s="98" t="str">
        <f t="shared" si="0"/>
        <v>SV-PVC</v>
      </c>
      <c r="E36" s="23" t="s">
        <v>226</v>
      </c>
      <c r="F36" s="55">
        <v>0.27</v>
      </c>
      <c r="G36" s="82">
        <v>6.858013716027433</v>
      </c>
      <c r="H36" s="41" t="s">
        <v>91</v>
      </c>
      <c r="I36" s="41" t="s">
        <v>15</v>
      </c>
      <c r="J36" s="41" t="s">
        <v>29</v>
      </c>
      <c r="K36" s="41" t="s">
        <v>384</v>
      </c>
      <c r="L36" s="49" t="s">
        <v>469</v>
      </c>
      <c r="M36" s="9"/>
      <c r="N36" s="9"/>
      <c r="O36" s="9"/>
    </row>
    <row r="37" spans="1:15" ht="9.75">
      <c r="A37" s="22" t="s">
        <v>5</v>
      </c>
      <c r="B37" s="23" t="s">
        <v>88</v>
      </c>
      <c r="C37" s="24" t="s">
        <v>92</v>
      </c>
      <c r="D37" s="98" t="str">
        <f t="shared" si="0"/>
        <v>RGB3C-20-CMR</v>
      </c>
      <c r="E37" s="23" t="s">
        <v>93</v>
      </c>
      <c r="F37" s="55">
        <v>0.63</v>
      </c>
      <c r="G37" s="82">
        <v>16.00203200406401</v>
      </c>
      <c r="H37" s="41" t="s">
        <v>27</v>
      </c>
      <c r="I37" s="41" t="s">
        <v>15</v>
      </c>
      <c r="J37" s="41" t="s">
        <v>29</v>
      </c>
      <c r="K37" s="41" t="s">
        <v>454</v>
      </c>
      <c r="L37" s="80">
        <v>112951</v>
      </c>
      <c r="M37" s="9"/>
      <c r="N37" s="9"/>
      <c r="O37" s="9"/>
    </row>
    <row r="38" spans="1:15" ht="9.75">
      <c r="A38" s="22" t="s">
        <v>5</v>
      </c>
      <c r="B38" s="23" t="s">
        <v>88</v>
      </c>
      <c r="C38" s="24" t="s">
        <v>94</v>
      </c>
      <c r="D38" s="98" t="str">
        <f t="shared" si="0"/>
        <v>RGB3C-23-CM</v>
      </c>
      <c r="E38" s="23" t="s">
        <v>95</v>
      </c>
      <c r="F38" s="55">
        <v>0.415</v>
      </c>
      <c r="G38" s="82">
        <v>10.541021082042164</v>
      </c>
      <c r="H38" s="41" t="s">
        <v>26</v>
      </c>
      <c r="I38" s="41" t="s">
        <v>13</v>
      </c>
      <c r="J38" s="41" t="s">
        <v>29</v>
      </c>
      <c r="K38" s="41" t="s">
        <v>382</v>
      </c>
      <c r="L38" s="78">
        <v>112955</v>
      </c>
      <c r="M38" s="9"/>
      <c r="N38" s="9"/>
      <c r="O38" s="9"/>
    </row>
    <row r="39" spans="1:15" ht="9.75">
      <c r="A39" s="22" t="s">
        <v>5</v>
      </c>
      <c r="B39" s="23" t="s">
        <v>88</v>
      </c>
      <c r="C39" s="24" t="s">
        <v>96</v>
      </c>
      <c r="D39" s="98" t="str">
        <f t="shared" si="0"/>
        <v>RGB3-MINI</v>
      </c>
      <c r="E39" s="23" t="s">
        <v>97</v>
      </c>
      <c r="F39" s="55">
        <v>0.401</v>
      </c>
      <c r="G39" s="82">
        <v>10.185420370840742</v>
      </c>
      <c r="H39" s="41" t="s">
        <v>27</v>
      </c>
      <c r="I39" s="41" t="s">
        <v>15</v>
      </c>
      <c r="J39" s="41" t="s">
        <v>29</v>
      </c>
      <c r="K39" s="41" t="s">
        <v>385</v>
      </c>
      <c r="L39" s="78">
        <v>112955</v>
      </c>
      <c r="M39" s="9"/>
      <c r="N39" s="9"/>
      <c r="O39" s="9"/>
    </row>
    <row r="40" spans="1:15" ht="9.75">
      <c r="A40" s="22" t="s">
        <v>5</v>
      </c>
      <c r="B40" s="23" t="s">
        <v>400</v>
      </c>
      <c r="C40" s="24" t="s">
        <v>209</v>
      </c>
      <c r="D40" s="98" t="str">
        <f t="shared" si="0"/>
        <v>RGB5C-23-CM</v>
      </c>
      <c r="E40" s="23" t="s">
        <v>250</v>
      </c>
      <c r="F40" s="55">
        <v>0.55</v>
      </c>
      <c r="G40" s="82">
        <v>13.97002794005588</v>
      </c>
      <c r="H40" s="41" t="s">
        <v>26</v>
      </c>
      <c r="I40" s="41" t="s">
        <v>15</v>
      </c>
      <c r="J40" s="41" t="s">
        <v>29</v>
      </c>
      <c r="K40" s="41" t="s">
        <v>382</v>
      </c>
      <c r="L40" s="78">
        <v>112955</v>
      </c>
      <c r="M40" s="9"/>
      <c r="N40" s="9"/>
      <c r="O40" s="9"/>
    </row>
    <row r="41" spans="1:15" ht="9.75">
      <c r="A41" s="22" t="s">
        <v>5</v>
      </c>
      <c r="B41" s="23" t="s">
        <v>400</v>
      </c>
      <c r="C41" s="24" t="s">
        <v>98</v>
      </c>
      <c r="D41" s="98" t="str">
        <f t="shared" si="0"/>
        <v>RGB5-MINI</v>
      </c>
      <c r="E41" s="23" t="s">
        <v>99</v>
      </c>
      <c r="F41" s="55">
        <v>0.5</v>
      </c>
      <c r="G41" s="82">
        <v>12.7000254000508</v>
      </c>
      <c r="H41" s="41" t="s">
        <v>27</v>
      </c>
      <c r="I41" s="41" t="s">
        <v>15</v>
      </c>
      <c r="J41" s="41" t="s">
        <v>29</v>
      </c>
      <c r="K41" s="41" t="s">
        <v>385</v>
      </c>
      <c r="L41" s="78">
        <v>112955</v>
      </c>
      <c r="M41" s="9"/>
      <c r="N41" s="9"/>
      <c r="O41" s="9"/>
    </row>
    <row r="42" spans="1:15" ht="9.75">
      <c r="A42" s="22" t="s">
        <v>5</v>
      </c>
      <c r="B42" s="23" t="s">
        <v>400</v>
      </c>
      <c r="C42" s="24" t="s">
        <v>100</v>
      </c>
      <c r="D42" s="98" t="str">
        <f t="shared" si="0"/>
        <v>RGB5C-PVC</v>
      </c>
      <c r="E42" s="23" t="s">
        <v>101</v>
      </c>
      <c r="F42" s="55">
        <v>0.35</v>
      </c>
      <c r="G42" s="82">
        <v>8.89001778003556</v>
      </c>
      <c r="H42" s="41" t="s">
        <v>91</v>
      </c>
      <c r="I42" s="41" t="s">
        <v>15</v>
      </c>
      <c r="J42" s="41" t="s">
        <v>29</v>
      </c>
      <c r="K42" s="41" t="s">
        <v>384</v>
      </c>
      <c r="L42" s="49" t="s">
        <v>469</v>
      </c>
      <c r="M42" s="9"/>
      <c r="N42" s="9"/>
      <c r="O42" s="9"/>
    </row>
    <row r="43" spans="1:15" ht="9.75">
      <c r="A43" s="22" t="s">
        <v>5</v>
      </c>
      <c r="B43" s="23" t="s">
        <v>401</v>
      </c>
      <c r="C43" s="24" t="s">
        <v>103</v>
      </c>
      <c r="D43" s="98" t="str">
        <f t="shared" si="0"/>
        <v>RGB6C/22-2P</v>
      </c>
      <c r="E43" s="23" t="s">
        <v>104</v>
      </c>
      <c r="F43" s="55">
        <v>0.41</v>
      </c>
      <c r="G43" s="82">
        <v>10.414020828041656</v>
      </c>
      <c r="H43" s="41" t="s">
        <v>91</v>
      </c>
      <c r="I43" s="41" t="s">
        <v>15</v>
      </c>
      <c r="J43" s="41" t="s">
        <v>29</v>
      </c>
      <c r="K43" s="41" t="s">
        <v>384</v>
      </c>
      <c r="L43" s="49" t="s">
        <v>469</v>
      </c>
      <c r="M43" s="9"/>
      <c r="N43" s="9"/>
      <c r="O43" s="9"/>
    </row>
    <row r="44" spans="1:15" ht="9.75">
      <c r="A44" s="22" t="s">
        <v>5</v>
      </c>
      <c r="B44" s="23" t="s">
        <v>105</v>
      </c>
      <c r="C44" s="24" t="s">
        <v>106</v>
      </c>
      <c r="D44" s="98" t="str">
        <f t="shared" si="0"/>
        <v>TRUPHASE</v>
      </c>
      <c r="E44" s="23" t="s">
        <v>107</v>
      </c>
      <c r="F44" s="55">
        <v>0.205</v>
      </c>
      <c r="G44" s="82">
        <v>5.207010414020828</v>
      </c>
      <c r="H44" s="41" t="s">
        <v>27</v>
      </c>
      <c r="I44" s="41" t="s">
        <v>15</v>
      </c>
      <c r="J44" s="41" t="s">
        <v>378</v>
      </c>
      <c r="K44" s="41" t="s">
        <v>29</v>
      </c>
      <c r="L44" s="78"/>
      <c r="M44" s="9"/>
      <c r="N44" s="9"/>
      <c r="O44" s="9"/>
    </row>
    <row r="45" spans="1:15" ht="9.75">
      <c r="A45" s="22" t="s">
        <v>5</v>
      </c>
      <c r="B45" s="23" t="s">
        <v>6</v>
      </c>
      <c r="C45" s="24" t="s">
        <v>108</v>
      </c>
      <c r="D45" s="98" t="str">
        <f t="shared" si="0"/>
        <v>RG6-CM</v>
      </c>
      <c r="E45" s="23" t="s">
        <v>109</v>
      </c>
      <c r="F45" s="55">
        <v>0.272</v>
      </c>
      <c r="G45" s="82">
        <v>6.908813817627635</v>
      </c>
      <c r="H45" s="41" t="s">
        <v>26</v>
      </c>
      <c r="I45" s="41" t="s">
        <v>15</v>
      </c>
      <c r="J45" s="41" t="s">
        <v>29</v>
      </c>
      <c r="K45" s="41" t="s">
        <v>450</v>
      </c>
      <c r="L45" s="78">
        <v>112957</v>
      </c>
      <c r="M45" s="9"/>
      <c r="N45" s="9"/>
      <c r="O45" s="9"/>
    </row>
    <row r="46" spans="1:15" ht="9.75">
      <c r="A46" s="22" t="s">
        <v>110</v>
      </c>
      <c r="B46" s="23" t="s">
        <v>113</v>
      </c>
      <c r="C46" s="24" t="s">
        <v>111</v>
      </c>
      <c r="D46" s="98" t="str">
        <f t="shared" si="0"/>
        <v>QUADFLEX-BC</v>
      </c>
      <c r="E46" s="23" t="s">
        <v>112</v>
      </c>
      <c r="F46" s="55">
        <v>0.287</v>
      </c>
      <c r="G46" s="82">
        <v>7.289814579629159</v>
      </c>
      <c r="H46" s="41" t="s">
        <v>26</v>
      </c>
      <c r="I46" s="41" t="s">
        <v>15</v>
      </c>
      <c r="J46" s="41" t="s">
        <v>29</v>
      </c>
      <c r="K46" s="41" t="s">
        <v>450</v>
      </c>
      <c r="L46" s="78"/>
      <c r="M46" s="9"/>
      <c r="N46" s="9"/>
      <c r="O46" s="9"/>
    </row>
    <row r="47" spans="1:15" ht="9.75">
      <c r="A47" s="22" t="s">
        <v>110</v>
      </c>
      <c r="B47" s="23" t="s">
        <v>114</v>
      </c>
      <c r="C47" s="24" t="s">
        <v>18</v>
      </c>
      <c r="D47" s="98" t="str">
        <f t="shared" si="0"/>
        <v>18-CMR-SD</v>
      </c>
      <c r="E47" s="23" t="s">
        <v>19</v>
      </c>
      <c r="F47" s="55">
        <v>0.272</v>
      </c>
      <c r="G47" s="82">
        <v>6.908813817627635</v>
      </c>
      <c r="H47" s="41" t="s">
        <v>27</v>
      </c>
      <c r="I47" s="41" t="s">
        <v>15</v>
      </c>
      <c r="J47" s="41" t="s">
        <v>29</v>
      </c>
      <c r="K47" s="41" t="s">
        <v>450</v>
      </c>
      <c r="L47" s="78">
        <v>112957</v>
      </c>
      <c r="M47" s="9"/>
      <c r="N47" s="9"/>
      <c r="O47" s="9"/>
    </row>
    <row r="48" spans="1:15" ht="9.75">
      <c r="A48" s="22" t="s">
        <v>110</v>
      </c>
      <c r="B48" s="23" t="s">
        <v>114</v>
      </c>
      <c r="C48" s="24" t="s">
        <v>21</v>
      </c>
      <c r="D48" s="98" t="str">
        <f t="shared" si="0"/>
        <v>20-CMR-VIDEO</v>
      </c>
      <c r="E48" s="23" t="s">
        <v>20</v>
      </c>
      <c r="F48" s="55">
        <v>0.236</v>
      </c>
      <c r="G48" s="82">
        <v>5.994411988823977</v>
      </c>
      <c r="H48" s="41" t="s">
        <v>27</v>
      </c>
      <c r="I48" s="41" t="s">
        <v>15</v>
      </c>
      <c r="J48" s="41" t="s">
        <v>29</v>
      </c>
      <c r="K48" s="41" t="s">
        <v>454</v>
      </c>
      <c r="L48" s="80">
        <v>112951</v>
      </c>
      <c r="M48" s="9"/>
      <c r="N48" s="9"/>
      <c r="O48" s="9"/>
    </row>
    <row r="49" spans="1:15" ht="9.75">
      <c r="A49" s="21" t="s">
        <v>115</v>
      </c>
      <c r="B49" s="6"/>
      <c r="C49" s="8"/>
      <c r="D49" s="8">
        <f t="shared" si="0"/>
      </c>
      <c r="E49" s="6"/>
      <c r="F49" s="54"/>
      <c r="G49" s="83"/>
      <c r="H49" s="40"/>
      <c r="I49" s="40"/>
      <c r="J49" s="40"/>
      <c r="K49" s="40"/>
      <c r="L49" s="47"/>
      <c r="M49" s="9"/>
      <c r="N49" s="9"/>
      <c r="O49" s="9"/>
    </row>
    <row r="50" spans="1:15" ht="9.75">
      <c r="A50" s="22" t="s">
        <v>116</v>
      </c>
      <c r="B50" s="23" t="s">
        <v>117</v>
      </c>
      <c r="C50" s="24" t="s">
        <v>50</v>
      </c>
      <c r="D50" s="98" t="str">
        <f t="shared" si="0"/>
        <v>24-4P-L5-EN</v>
      </c>
      <c r="E50" s="23" t="s">
        <v>51</v>
      </c>
      <c r="F50" s="55">
        <v>0.197</v>
      </c>
      <c r="G50" s="82">
        <v>5.003810007620015</v>
      </c>
      <c r="H50" s="41" t="s">
        <v>27</v>
      </c>
      <c r="I50" s="41" t="s">
        <v>15</v>
      </c>
      <c r="J50" s="41" t="s">
        <v>377</v>
      </c>
      <c r="K50" s="41" t="s">
        <v>29</v>
      </c>
      <c r="L50" s="78"/>
      <c r="M50" s="9"/>
      <c r="N50" s="9"/>
      <c r="O50" s="9"/>
    </row>
    <row r="51" spans="1:15" ht="9.75">
      <c r="A51" s="22" t="s">
        <v>116</v>
      </c>
      <c r="B51" s="23" t="s">
        <v>117</v>
      </c>
      <c r="C51" s="24" t="s">
        <v>118</v>
      </c>
      <c r="D51" s="98" t="str">
        <f t="shared" si="0"/>
        <v>24-2P-L3</v>
      </c>
      <c r="E51" s="23" t="s">
        <v>119</v>
      </c>
      <c r="F51" s="55">
        <v>0.15</v>
      </c>
      <c r="G51" s="82">
        <v>3.8100076200152397</v>
      </c>
      <c r="H51" s="41" t="s">
        <v>27</v>
      </c>
      <c r="I51" s="41" t="s">
        <v>13</v>
      </c>
      <c r="J51" s="41" t="s">
        <v>386</v>
      </c>
      <c r="K51" s="41"/>
      <c r="L51" s="78"/>
      <c r="M51" s="9"/>
      <c r="N51" s="9"/>
      <c r="O51" s="9"/>
    </row>
    <row r="52" spans="1:15" ht="9.75">
      <c r="A52" s="22" t="s">
        <v>116</v>
      </c>
      <c r="B52" s="23" t="s">
        <v>117</v>
      </c>
      <c r="C52" s="24" t="s">
        <v>120</v>
      </c>
      <c r="D52" s="98" t="str">
        <f t="shared" si="0"/>
        <v>22-4C-SO-HT</v>
      </c>
      <c r="E52" s="23" t="s">
        <v>121</v>
      </c>
      <c r="F52" s="55">
        <v>0.152</v>
      </c>
      <c r="G52" s="82">
        <v>3.860807721615443</v>
      </c>
      <c r="H52" s="41" t="s">
        <v>131</v>
      </c>
      <c r="I52" s="41" t="s">
        <v>15</v>
      </c>
      <c r="J52" s="41"/>
      <c r="K52" s="41"/>
      <c r="L52" s="78"/>
      <c r="M52" s="9"/>
      <c r="N52" s="9"/>
      <c r="O52" s="9"/>
    </row>
    <row r="53" spans="1:15" ht="9.75">
      <c r="A53" s="21" t="s">
        <v>122</v>
      </c>
      <c r="B53" s="6"/>
      <c r="C53" s="8"/>
      <c r="D53" s="99">
        <f t="shared" si="0"/>
      </c>
      <c r="E53" s="6"/>
      <c r="F53" s="54"/>
      <c r="G53" s="83"/>
      <c r="H53" s="40"/>
      <c r="I53" s="40"/>
      <c r="J53" s="40"/>
      <c r="K53" s="40"/>
      <c r="L53" s="47"/>
      <c r="M53" s="9"/>
      <c r="N53" s="9"/>
      <c r="O53" s="9"/>
    </row>
    <row r="54" spans="1:15" ht="9.75">
      <c r="A54" s="22" t="s">
        <v>123</v>
      </c>
      <c r="B54" s="23" t="s">
        <v>124</v>
      </c>
      <c r="C54" s="24" t="s">
        <v>125</v>
      </c>
      <c r="D54" s="98" t="str">
        <f t="shared" si="0"/>
        <v>RG59CM-18-2C</v>
      </c>
      <c r="E54" s="23" t="s">
        <v>126</v>
      </c>
      <c r="F54" s="55">
        <v>0.468</v>
      </c>
      <c r="G54" s="82">
        <v>11.887223774447548</v>
      </c>
      <c r="H54" s="41" t="s">
        <v>26</v>
      </c>
      <c r="I54" s="41" t="s">
        <v>15</v>
      </c>
      <c r="J54" s="41" t="s">
        <v>29</v>
      </c>
      <c r="K54" s="41" t="s">
        <v>454</v>
      </c>
      <c r="L54" s="78">
        <v>112951</v>
      </c>
      <c r="M54" s="9"/>
      <c r="N54" s="9"/>
      <c r="O54" s="9"/>
    </row>
    <row r="55" spans="1:15" ht="9.75">
      <c r="A55" s="22" t="s">
        <v>127</v>
      </c>
      <c r="B55" s="23" t="s">
        <v>128</v>
      </c>
      <c r="C55" s="24" t="s">
        <v>366</v>
      </c>
      <c r="D55" s="98" t="str">
        <f t="shared" si="0"/>
        <v>22-4C-ST-HT</v>
      </c>
      <c r="E55" s="23" t="s">
        <v>130</v>
      </c>
      <c r="F55" s="55">
        <v>0.142</v>
      </c>
      <c r="G55" s="82">
        <v>3.606807213614427</v>
      </c>
      <c r="H55" s="41" t="s">
        <v>131</v>
      </c>
      <c r="I55" s="41" t="s">
        <v>15</v>
      </c>
      <c r="J55" s="41"/>
      <c r="K55" s="41"/>
      <c r="L55" s="78"/>
      <c r="M55" s="9"/>
      <c r="N55" s="9"/>
      <c r="O55" s="9"/>
    </row>
    <row r="56" spans="1:15" ht="9.75">
      <c r="A56" s="21" t="s">
        <v>132</v>
      </c>
      <c r="B56" s="6"/>
      <c r="C56" s="8"/>
      <c r="D56" s="8">
        <f t="shared" si="0"/>
      </c>
      <c r="E56" s="6"/>
      <c r="F56" s="54"/>
      <c r="G56" s="83"/>
      <c r="H56" s="40"/>
      <c r="I56" s="40"/>
      <c r="J56" s="40"/>
      <c r="K56" s="40"/>
      <c r="L56" s="47"/>
      <c r="M56" s="9"/>
      <c r="N56" s="9"/>
      <c r="O56" s="9"/>
    </row>
    <row r="57" spans="1:15" ht="9.75">
      <c r="A57" s="22" t="s">
        <v>132</v>
      </c>
      <c r="B57" s="23" t="s">
        <v>133</v>
      </c>
      <c r="C57" s="24" t="s">
        <v>252</v>
      </c>
      <c r="D57" s="98" t="str">
        <f t="shared" si="0"/>
        <v>12-1P-UC</v>
      </c>
      <c r="E57" s="23" t="s">
        <v>288</v>
      </c>
      <c r="F57" s="55">
        <v>0.389</v>
      </c>
      <c r="G57" s="82">
        <v>9.880619761239522</v>
      </c>
      <c r="H57" s="41" t="s">
        <v>134</v>
      </c>
      <c r="I57" s="41" t="s">
        <v>15</v>
      </c>
      <c r="J57" s="41"/>
      <c r="K57" s="41" t="s">
        <v>387</v>
      </c>
      <c r="L57" s="78"/>
      <c r="M57" s="9"/>
      <c r="N57" s="9"/>
      <c r="O57" s="9"/>
    </row>
    <row r="58" spans="1:15" ht="9.75">
      <c r="A58" s="22" t="s">
        <v>132</v>
      </c>
      <c r="B58" s="23" t="s">
        <v>133</v>
      </c>
      <c r="C58" s="24" t="s">
        <v>253</v>
      </c>
      <c r="D58" s="98" t="str">
        <f t="shared" si="0"/>
        <v>12-2P-UC</v>
      </c>
      <c r="E58" s="23" t="s">
        <v>291</v>
      </c>
      <c r="F58" s="55">
        <v>0.478</v>
      </c>
      <c r="G58" s="82">
        <v>12.141224282448563</v>
      </c>
      <c r="H58" s="41" t="s">
        <v>134</v>
      </c>
      <c r="I58" s="41" t="s">
        <v>15</v>
      </c>
      <c r="J58" s="41"/>
      <c r="K58" s="41" t="s">
        <v>387</v>
      </c>
      <c r="L58" s="78"/>
      <c r="M58" s="9"/>
      <c r="N58" s="9"/>
      <c r="O58" s="9"/>
    </row>
    <row r="59" spans="1:15" ht="9.75">
      <c r="A59" s="22" t="s">
        <v>132</v>
      </c>
      <c r="B59" s="23" t="s">
        <v>133</v>
      </c>
      <c r="C59" s="24" t="s">
        <v>254</v>
      </c>
      <c r="D59" s="98" t="str">
        <f t="shared" si="0"/>
        <v>14-1P-UC</v>
      </c>
      <c r="E59" s="23" t="s">
        <v>292</v>
      </c>
      <c r="F59" s="55">
        <v>0.347</v>
      </c>
      <c r="G59" s="82">
        <v>8.813817627635254</v>
      </c>
      <c r="H59" s="41" t="s">
        <v>134</v>
      </c>
      <c r="I59" s="41" t="s">
        <v>15</v>
      </c>
      <c r="J59" s="41"/>
      <c r="K59" s="41" t="s">
        <v>388</v>
      </c>
      <c r="L59" s="78"/>
      <c r="M59" s="9"/>
      <c r="N59" s="9"/>
      <c r="O59" s="9"/>
    </row>
    <row r="60" spans="1:15" ht="9.75">
      <c r="A60" s="22" t="s">
        <v>132</v>
      </c>
      <c r="B60" s="23" t="s">
        <v>133</v>
      </c>
      <c r="C60" s="24" t="s">
        <v>255</v>
      </c>
      <c r="D60" s="98" t="str">
        <f t="shared" si="0"/>
        <v>14-2P-UC</v>
      </c>
      <c r="E60" s="23" t="s">
        <v>289</v>
      </c>
      <c r="F60" s="55">
        <v>0.408</v>
      </c>
      <c r="G60" s="82">
        <v>10.363220726441451</v>
      </c>
      <c r="H60" s="41" t="s">
        <v>134</v>
      </c>
      <c r="I60" s="41" t="s">
        <v>15</v>
      </c>
      <c r="J60" s="41"/>
      <c r="K60" s="41" t="s">
        <v>388</v>
      </c>
      <c r="L60" s="78"/>
      <c r="M60" s="9"/>
      <c r="N60" s="9"/>
      <c r="O60" s="9"/>
    </row>
    <row r="61" spans="1:15" ht="9.75">
      <c r="A61" s="22" t="s">
        <v>132</v>
      </c>
      <c r="B61" s="23" t="s">
        <v>133</v>
      </c>
      <c r="C61" s="24" t="s">
        <v>256</v>
      </c>
      <c r="D61" s="98" t="str">
        <f t="shared" si="0"/>
        <v>16-1P-UC</v>
      </c>
      <c r="E61" s="23" t="s">
        <v>290</v>
      </c>
      <c r="F61" s="55">
        <v>0.283</v>
      </c>
      <c r="G61" s="82">
        <v>7.188214376428752</v>
      </c>
      <c r="H61" s="41" t="s">
        <v>27</v>
      </c>
      <c r="I61" s="41" t="s">
        <v>15</v>
      </c>
      <c r="J61" s="41"/>
      <c r="K61" s="41" t="s">
        <v>389</v>
      </c>
      <c r="L61" s="78"/>
      <c r="M61" s="9"/>
      <c r="N61" s="9"/>
      <c r="O61" s="9"/>
    </row>
    <row r="62" spans="1:15" ht="9.75">
      <c r="A62" s="22" t="s">
        <v>132</v>
      </c>
      <c r="B62" s="23" t="s">
        <v>133</v>
      </c>
      <c r="C62" s="24" t="s">
        <v>422</v>
      </c>
      <c r="D62" s="98" t="str">
        <f>IF(C62&lt;&gt;"",HYPERLINK(CONCATENATE("https://secure.libertycable.com/prod_details.php?pitem=",SUBSTITUTE(SUBSTITUTE(C62,"+","%2B"),"xxx","")),C62),"")</f>
        <v>10-2C-EX+</v>
      </c>
      <c r="E62" s="23" t="s">
        <v>423</v>
      </c>
      <c r="F62" s="55">
        <v>0.412</v>
      </c>
      <c r="G62" s="82">
        <v>10.464820929641858</v>
      </c>
      <c r="H62" s="41" t="s">
        <v>91</v>
      </c>
      <c r="I62" s="41" t="s">
        <v>13</v>
      </c>
      <c r="J62" s="41"/>
      <c r="K62" s="41" t="s">
        <v>387</v>
      </c>
      <c r="L62" s="78"/>
      <c r="M62" s="9"/>
      <c r="N62" s="9"/>
      <c r="O62" s="9"/>
    </row>
    <row r="63" spans="1:15" ht="9.75">
      <c r="A63" s="22" t="s">
        <v>132</v>
      </c>
      <c r="B63" s="23" t="s">
        <v>133</v>
      </c>
      <c r="C63" s="24" t="s">
        <v>257</v>
      </c>
      <c r="D63" s="98" t="str">
        <f aca="true" t="shared" si="1" ref="D63:D72">IF(C63&lt;&gt;"",HYPERLINK(CONCATENATE("https://secure.libertycable.com/prod_details.php?pitem=",SUBSTITUTE(SUBSTITUTE(C63,"+","%2B"),"xxx","")),C63),"")</f>
        <v>12-2C-EX+</v>
      </c>
      <c r="E63" s="23" t="s">
        <v>267</v>
      </c>
      <c r="F63" s="55">
        <v>0.327</v>
      </c>
      <c r="G63" s="82">
        <v>8.305816611633224</v>
      </c>
      <c r="H63" s="41" t="s">
        <v>294</v>
      </c>
      <c r="I63" s="41" t="s">
        <v>13</v>
      </c>
      <c r="J63" s="41"/>
      <c r="K63" s="41" t="s">
        <v>387</v>
      </c>
      <c r="L63" s="78"/>
      <c r="M63" s="9"/>
      <c r="N63" s="9"/>
      <c r="O63" s="9"/>
    </row>
    <row r="64" spans="1:15" ht="9.75">
      <c r="A64" s="22" t="s">
        <v>132</v>
      </c>
      <c r="B64" s="23" t="s">
        <v>133</v>
      </c>
      <c r="C64" s="24" t="s">
        <v>258</v>
      </c>
      <c r="D64" s="98" t="str">
        <f t="shared" si="1"/>
        <v>12-4C-EX+</v>
      </c>
      <c r="E64" s="23" t="s">
        <v>268</v>
      </c>
      <c r="F64" s="55">
        <v>0.378</v>
      </c>
      <c r="G64" s="82">
        <v>9.601219202438404</v>
      </c>
      <c r="H64" s="41" t="s">
        <v>294</v>
      </c>
      <c r="I64" s="41" t="s">
        <v>13</v>
      </c>
      <c r="J64" s="41"/>
      <c r="K64" s="41" t="s">
        <v>387</v>
      </c>
      <c r="L64" s="78"/>
      <c r="M64" s="9"/>
      <c r="N64" s="9"/>
      <c r="O64" s="9"/>
    </row>
    <row r="65" spans="1:15" ht="9.75">
      <c r="A65" s="22" t="s">
        <v>132</v>
      </c>
      <c r="B65" s="23" t="s">
        <v>133</v>
      </c>
      <c r="C65" s="26" t="s">
        <v>259</v>
      </c>
      <c r="D65" s="98" t="str">
        <f t="shared" si="1"/>
        <v>14-2C-EX+</v>
      </c>
      <c r="E65" s="23" t="s">
        <v>269</v>
      </c>
      <c r="F65" s="55">
        <v>0.287</v>
      </c>
      <c r="G65" s="82">
        <v>7.289814579629159</v>
      </c>
      <c r="H65" s="41" t="s">
        <v>294</v>
      </c>
      <c r="I65" s="41" t="s">
        <v>13</v>
      </c>
      <c r="J65" s="41"/>
      <c r="K65" s="41" t="s">
        <v>388</v>
      </c>
      <c r="L65" s="78"/>
      <c r="M65" s="9"/>
      <c r="N65" s="9"/>
      <c r="O65" s="9"/>
    </row>
    <row r="66" spans="1:15" ht="9.75">
      <c r="A66" s="22" t="s">
        <v>132</v>
      </c>
      <c r="B66" s="23" t="s">
        <v>133</v>
      </c>
      <c r="C66" s="24" t="s">
        <v>260</v>
      </c>
      <c r="D66" s="98" t="str">
        <f t="shared" si="1"/>
        <v>14-4C-EX+</v>
      </c>
      <c r="E66" s="23" t="s">
        <v>270</v>
      </c>
      <c r="F66" s="55">
        <v>0.335</v>
      </c>
      <c r="G66" s="82">
        <v>8.509017018034037</v>
      </c>
      <c r="H66" s="41" t="s">
        <v>294</v>
      </c>
      <c r="I66" s="41" t="s">
        <v>13</v>
      </c>
      <c r="J66" s="41"/>
      <c r="K66" s="41" t="s">
        <v>388</v>
      </c>
      <c r="L66" s="78"/>
      <c r="M66" s="9"/>
      <c r="N66" s="9"/>
      <c r="O66" s="9"/>
    </row>
    <row r="67" spans="1:15" ht="9.75">
      <c r="A67" s="22" t="s">
        <v>132</v>
      </c>
      <c r="B67" s="23" t="s">
        <v>133</v>
      </c>
      <c r="C67" s="24" t="s">
        <v>261</v>
      </c>
      <c r="D67" s="98" t="str">
        <f t="shared" si="1"/>
        <v>16-2C-EX+</v>
      </c>
      <c r="E67" s="23" t="s">
        <v>271</v>
      </c>
      <c r="F67" s="55">
        <v>0.255</v>
      </c>
      <c r="G67" s="82">
        <v>6.477012954025908</v>
      </c>
      <c r="H67" s="41" t="s">
        <v>26</v>
      </c>
      <c r="I67" s="41" t="s">
        <v>13</v>
      </c>
      <c r="J67" s="41"/>
      <c r="K67" s="41" t="s">
        <v>389</v>
      </c>
      <c r="L67" s="78"/>
      <c r="M67" s="9"/>
      <c r="N67" s="9"/>
      <c r="O67" s="9"/>
    </row>
    <row r="68" spans="1:15" ht="9.75">
      <c r="A68" s="22" t="s">
        <v>132</v>
      </c>
      <c r="B68" s="23" t="s">
        <v>133</v>
      </c>
      <c r="C68" s="24" t="s">
        <v>262</v>
      </c>
      <c r="D68" s="98" t="str">
        <f t="shared" si="1"/>
        <v>16-4C-EX+</v>
      </c>
      <c r="E68" s="23" t="s">
        <v>272</v>
      </c>
      <c r="F68" s="55">
        <v>0.291</v>
      </c>
      <c r="G68" s="82">
        <v>7.391414782829565</v>
      </c>
      <c r="H68" s="41" t="s">
        <v>26</v>
      </c>
      <c r="I68" s="41" t="s">
        <v>13</v>
      </c>
      <c r="J68" s="41"/>
      <c r="K68" s="41" t="s">
        <v>389</v>
      </c>
      <c r="L68" s="78"/>
      <c r="M68" s="9"/>
      <c r="N68" s="9"/>
      <c r="O68" s="9"/>
    </row>
    <row r="69" spans="1:15" ht="9.75">
      <c r="A69" s="22" t="s">
        <v>132</v>
      </c>
      <c r="B69" s="23" t="s">
        <v>133</v>
      </c>
      <c r="C69" s="26" t="s">
        <v>263</v>
      </c>
      <c r="D69" s="98" t="str">
        <f t="shared" si="1"/>
        <v>14-2C-KO+</v>
      </c>
      <c r="E69" s="23" t="s">
        <v>273</v>
      </c>
      <c r="F69" s="55">
        <v>0.268</v>
      </c>
      <c r="G69" s="82">
        <v>6.807213614427229</v>
      </c>
      <c r="H69" s="41" t="s">
        <v>294</v>
      </c>
      <c r="I69" s="41" t="s">
        <v>13</v>
      </c>
      <c r="J69" s="41"/>
      <c r="K69" s="41" t="s">
        <v>388</v>
      </c>
      <c r="L69" s="78"/>
      <c r="M69" s="9"/>
      <c r="N69" s="9"/>
      <c r="O69" s="9"/>
    </row>
    <row r="70" spans="1:15" ht="9.75">
      <c r="A70" s="22" t="s">
        <v>132</v>
      </c>
      <c r="B70" s="23" t="s">
        <v>133</v>
      </c>
      <c r="C70" s="24" t="s">
        <v>264</v>
      </c>
      <c r="D70" s="98" t="str">
        <f t="shared" si="1"/>
        <v>14-4C-KO+</v>
      </c>
      <c r="E70" s="23" t="s">
        <v>274</v>
      </c>
      <c r="F70" s="55">
        <v>0.313</v>
      </c>
      <c r="G70" s="82">
        <v>7.9502159004318</v>
      </c>
      <c r="H70" s="41" t="s">
        <v>294</v>
      </c>
      <c r="I70" s="41" t="s">
        <v>13</v>
      </c>
      <c r="J70" s="41"/>
      <c r="K70" s="41" t="s">
        <v>388</v>
      </c>
      <c r="L70" s="78"/>
      <c r="M70" s="9"/>
      <c r="N70" s="9"/>
      <c r="O70" s="9"/>
    </row>
    <row r="71" spans="1:15" ht="9.75">
      <c r="A71" s="22" t="s">
        <v>132</v>
      </c>
      <c r="B71" s="23" t="s">
        <v>133</v>
      </c>
      <c r="C71" s="24" t="s">
        <v>265</v>
      </c>
      <c r="D71" s="98" t="str">
        <f t="shared" si="1"/>
        <v>16-2C-KO+</v>
      </c>
      <c r="E71" s="23" t="s">
        <v>275</v>
      </c>
      <c r="F71" s="55">
        <v>0.231</v>
      </c>
      <c r="G71" s="82">
        <v>5.867411734823469</v>
      </c>
      <c r="H71" s="41" t="s">
        <v>26</v>
      </c>
      <c r="I71" s="41" t="s">
        <v>13</v>
      </c>
      <c r="J71" s="41"/>
      <c r="K71" s="41" t="s">
        <v>389</v>
      </c>
      <c r="L71" s="78"/>
      <c r="M71" s="9"/>
      <c r="N71" s="9"/>
      <c r="O71" s="9"/>
    </row>
    <row r="72" spans="1:15" ht="9.75">
      <c r="A72" s="22" t="s">
        <v>132</v>
      </c>
      <c r="B72" s="23" t="s">
        <v>133</v>
      </c>
      <c r="C72" s="24" t="s">
        <v>266</v>
      </c>
      <c r="D72" s="98" t="str">
        <f t="shared" si="1"/>
        <v>16-4C-KO+</v>
      </c>
      <c r="E72" s="23" t="s">
        <v>276</v>
      </c>
      <c r="F72" s="55">
        <v>0.28</v>
      </c>
      <c r="G72" s="82">
        <v>7.1120142240284485</v>
      </c>
      <c r="H72" s="41" t="s">
        <v>26</v>
      </c>
      <c r="I72" s="41" t="s">
        <v>13</v>
      </c>
      <c r="J72" s="41"/>
      <c r="K72" s="41" t="s">
        <v>389</v>
      </c>
      <c r="L72" s="78"/>
      <c r="M72" s="9"/>
      <c r="N72" s="9"/>
      <c r="O72" s="9"/>
    </row>
    <row r="73" spans="1:15" ht="9.75">
      <c r="A73" s="22" t="s">
        <v>132</v>
      </c>
      <c r="B73" s="23" t="s">
        <v>133</v>
      </c>
      <c r="C73" s="24" t="s">
        <v>277</v>
      </c>
      <c r="D73" s="98" t="str">
        <f aca="true" t="shared" si="2" ref="D68:D109">IF(C73&lt;&gt;"",HYPERLINK(CONCATENATE("https://secure.libertycable.com/prod_details.php?pitem=",SUBSTITUTE(SUBSTITUTE(C73,"*","%"),"xxx","")),C73),"")</f>
        <v>14-2C-HT</v>
      </c>
      <c r="E73" s="23" t="s">
        <v>284</v>
      </c>
      <c r="F73" s="55">
        <v>0.222</v>
      </c>
      <c r="G73" s="82">
        <v>5.638811277622555</v>
      </c>
      <c r="H73" s="41" t="s">
        <v>293</v>
      </c>
      <c r="I73" s="41" t="s">
        <v>190</v>
      </c>
      <c r="J73" s="41"/>
      <c r="K73" s="41" t="s">
        <v>388</v>
      </c>
      <c r="L73" s="78"/>
      <c r="M73" s="9"/>
      <c r="N73" s="9"/>
      <c r="O73" s="9"/>
    </row>
    <row r="74" spans="1:15" ht="9.75">
      <c r="A74" s="22" t="s">
        <v>132</v>
      </c>
      <c r="B74" s="23" t="s">
        <v>133</v>
      </c>
      <c r="C74" s="24" t="s">
        <v>278</v>
      </c>
      <c r="D74" s="98" t="str">
        <f t="shared" si="2"/>
        <v>14-4C-HT</v>
      </c>
      <c r="E74" s="23" t="s">
        <v>285</v>
      </c>
      <c r="F74" s="55">
        <v>0.262</v>
      </c>
      <c r="G74" s="82">
        <v>6.654813309626619</v>
      </c>
      <c r="H74" s="41" t="s">
        <v>294</v>
      </c>
      <c r="I74" s="41" t="s">
        <v>190</v>
      </c>
      <c r="J74" s="41"/>
      <c r="K74" s="41" t="s">
        <v>388</v>
      </c>
      <c r="L74" s="78"/>
      <c r="M74" s="9"/>
      <c r="N74" s="9"/>
      <c r="O74" s="9"/>
    </row>
    <row r="75" spans="1:15" ht="9.75">
      <c r="A75" s="22" t="s">
        <v>132</v>
      </c>
      <c r="B75" s="23" t="s">
        <v>133</v>
      </c>
      <c r="C75" s="24" t="s">
        <v>279</v>
      </c>
      <c r="D75" s="98" t="str">
        <f t="shared" si="2"/>
        <v>16-2C-HT</v>
      </c>
      <c r="E75" s="23" t="s">
        <v>286</v>
      </c>
      <c r="F75" s="55">
        <v>0.191</v>
      </c>
      <c r="G75" s="82">
        <v>4.851409702819406</v>
      </c>
      <c r="H75" s="41" t="s">
        <v>131</v>
      </c>
      <c r="I75" s="41" t="s">
        <v>190</v>
      </c>
      <c r="J75" s="41"/>
      <c r="K75" s="41" t="s">
        <v>389</v>
      </c>
      <c r="L75" s="78"/>
      <c r="M75" s="9"/>
      <c r="N75" s="9"/>
      <c r="O75" s="9"/>
    </row>
    <row r="76" spans="1:15" ht="9.75">
      <c r="A76" s="22" t="s">
        <v>132</v>
      </c>
      <c r="B76" s="23" t="s">
        <v>133</v>
      </c>
      <c r="C76" s="24" t="s">
        <v>280</v>
      </c>
      <c r="D76" s="98" t="str">
        <f t="shared" si="2"/>
        <v>16-4C-HT</v>
      </c>
      <c r="E76" s="23" t="s">
        <v>287</v>
      </c>
      <c r="F76" s="55">
        <v>0.224</v>
      </c>
      <c r="G76" s="82">
        <v>5.689611379222758</v>
      </c>
      <c r="H76" s="41" t="s">
        <v>131</v>
      </c>
      <c r="I76" s="41" t="s">
        <v>190</v>
      </c>
      <c r="J76" s="41"/>
      <c r="K76" s="41" t="s">
        <v>389</v>
      </c>
      <c r="L76" s="78"/>
      <c r="M76" s="9"/>
      <c r="N76" s="9"/>
      <c r="O76" s="9"/>
    </row>
    <row r="77" spans="1:15" ht="9.75">
      <c r="A77" s="21" t="s">
        <v>142</v>
      </c>
      <c r="B77" s="6"/>
      <c r="C77" s="8"/>
      <c r="D77" s="8">
        <f t="shared" si="2"/>
      </c>
      <c r="E77" s="6"/>
      <c r="F77" s="54"/>
      <c r="G77" s="83"/>
      <c r="H77" s="40"/>
      <c r="I77" s="40"/>
      <c r="J77" s="40"/>
      <c r="K77" s="40"/>
      <c r="L77" s="47"/>
      <c r="M77" s="9"/>
      <c r="N77" s="9"/>
      <c r="O77" s="9"/>
    </row>
    <row r="78" spans="1:15" ht="9.75">
      <c r="A78" s="22" t="s">
        <v>143</v>
      </c>
      <c r="B78" s="23" t="s">
        <v>144</v>
      </c>
      <c r="C78" s="24" t="s">
        <v>103</v>
      </c>
      <c r="D78" s="98" t="str">
        <f t="shared" si="2"/>
        <v>RGB6C/22-2P</v>
      </c>
      <c r="E78" s="23" t="s">
        <v>295</v>
      </c>
      <c r="F78" s="55">
        <v>0.41</v>
      </c>
      <c r="G78" s="82">
        <v>10.414020828041656</v>
      </c>
      <c r="H78" s="41" t="s">
        <v>91</v>
      </c>
      <c r="I78" s="41" t="s">
        <v>15</v>
      </c>
      <c r="J78" s="41"/>
      <c r="K78" s="41" t="s">
        <v>384</v>
      </c>
      <c r="L78" s="48" t="s">
        <v>469</v>
      </c>
      <c r="M78" s="9"/>
      <c r="N78" s="9"/>
      <c r="O78" s="9"/>
    </row>
    <row r="79" spans="1:15" ht="9.75">
      <c r="A79" s="22" t="s">
        <v>143</v>
      </c>
      <c r="B79" s="23" t="s">
        <v>281</v>
      </c>
      <c r="C79" s="24" t="s">
        <v>211</v>
      </c>
      <c r="D79" s="98" t="str">
        <f t="shared" si="2"/>
        <v>RGB6C-25-2L5E</v>
      </c>
      <c r="E79" s="23" t="s">
        <v>282</v>
      </c>
      <c r="F79" s="55">
        <v>0.533</v>
      </c>
      <c r="G79" s="82">
        <v>13.538227076454154</v>
      </c>
      <c r="H79" s="41" t="s">
        <v>26</v>
      </c>
      <c r="I79" s="41" t="s">
        <v>15</v>
      </c>
      <c r="J79" s="41"/>
      <c r="K79" s="41" t="s">
        <v>383</v>
      </c>
      <c r="L79" s="48" t="s">
        <v>469</v>
      </c>
      <c r="M79" s="9"/>
      <c r="N79" s="9"/>
      <c r="O79" s="9"/>
    </row>
    <row r="80" spans="1:15" ht="9.75">
      <c r="A80" s="22" t="s">
        <v>143</v>
      </c>
      <c r="B80" s="23" t="s">
        <v>281</v>
      </c>
      <c r="C80" s="24" t="s">
        <v>212</v>
      </c>
      <c r="D80" s="98" t="str">
        <f t="shared" si="2"/>
        <v>RGB6C-20/2L5E </v>
      </c>
      <c r="E80" s="23" t="s">
        <v>283</v>
      </c>
      <c r="F80" s="55">
        <v>0.96</v>
      </c>
      <c r="G80" s="82">
        <v>24.384048768097536</v>
      </c>
      <c r="H80" s="41" t="s">
        <v>27</v>
      </c>
      <c r="I80" s="41" t="s">
        <v>15</v>
      </c>
      <c r="J80" s="41"/>
      <c r="K80" s="41" t="s">
        <v>454</v>
      </c>
      <c r="L80" s="78">
        <v>112951</v>
      </c>
      <c r="M80" s="9"/>
      <c r="N80" s="9"/>
      <c r="O80" s="9"/>
    </row>
    <row r="81" spans="1:15" ht="9.75">
      <c r="A81" s="22" t="s">
        <v>143</v>
      </c>
      <c r="B81" s="23" t="s">
        <v>145</v>
      </c>
      <c r="C81" s="24" t="s">
        <v>31</v>
      </c>
      <c r="D81" s="98" t="str">
        <f t="shared" si="2"/>
        <v>23-MINI-SD</v>
      </c>
      <c r="E81" s="23" t="s">
        <v>146</v>
      </c>
      <c r="F81" s="55">
        <v>0.165</v>
      </c>
      <c r="G81" s="82">
        <v>4.191008382016764</v>
      </c>
      <c r="H81" s="41" t="s">
        <v>26</v>
      </c>
      <c r="I81" s="41" t="s">
        <v>15</v>
      </c>
      <c r="J81" s="41"/>
      <c r="K81" s="41" t="s">
        <v>382</v>
      </c>
      <c r="L81" s="78">
        <v>112955</v>
      </c>
      <c r="M81" s="9"/>
      <c r="N81" s="9"/>
      <c r="O81" s="9"/>
    </row>
    <row r="82" spans="1:15" ht="9.75">
      <c r="A82" s="22" t="s">
        <v>2</v>
      </c>
      <c r="B82" s="23" t="s">
        <v>224</v>
      </c>
      <c r="C82" s="24" t="s">
        <v>201</v>
      </c>
      <c r="D82" s="98" t="str">
        <f t="shared" si="2"/>
        <v>24-2P-STAR-BLK</v>
      </c>
      <c r="E82" s="23" t="s">
        <v>228</v>
      </c>
      <c r="F82" s="55">
        <v>0.24</v>
      </c>
      <c r="G82" s="82">
        <v>6.096012192024384</v>
      </c>
      <c r="H82" s="41" t="s">
        <v>26</v>
      </c>
      <c r="I82" s="41" t="s">
        <v>15</v>
      </c>
      <c r="J82" s="41" t="s">
        <v>449</v>
      </c>
      <c r="K82" s="41"/>
      <c r="L82" s="78"/>
      <c r="M82" s="9"/>
      <c r="N82" s="9"/>
      <c r="O82" s="9"/>
    </row>
    <row r="83" spans="1:15" ht="9.75">
      <c r="A83" s="21" t="s">
        <v>196</v>
      </c>
      <c r="B83" s="6"/>
      <c r="C83" s="8"/>
      <c r="D83" s="8">
        <f t="shared" si="2"/>
      </c>
      <c r="E83" s="6"/>
      <c r="F83" s="54"/>
      <c r="G83" s="83"/>
      <c r="H83" s="40"/>
      <c r="I83" s="40"/>
      <c r="J83" s="40"/>
      <c r="K83" s="40"/>
      <c r="L83" s="47"/>
      <c r="M83" s="9"/>
      <c r="N83" s="9"/>
      <c r="O83" s="9"/>
    </row>
    <row r="84" spans="1:15" ht="11.25" customHeight="1">
      <c r="A84" s="22" t="s">
        <v>196</v>
      </c>
      <c r="B84" s="27" t="s">
        <v>229</v>
      </c>
      <c r="C84" s="26" t="s">
        <v>206</v>
      </c>
      <c r="D84" s="98" t="str">
        <f t="shared" si="2"/>
        <v>LUTRON-GRN</v>
      </c>
      <c r="E84" s="11" t="s">
        <v>235</v>
      </c>
      <c r="F84" s="61">
        <v>0.23</v>
      </c>
      <c r="G84" s="86">
        <v>5.842011684023368</v>
      </c>
      <c r="H84" s="35" t="s">
        <v>26</v>
      </c>
      <c r="I84" s="41" t="s">
        <v>15</v>
      </c>
      <c r="J84" s="41"/>
      <c r="K84" s="41"/>
      <c r="L84" s="78"/>
      <c r="M84" s="9"/>
      <c r="N84" s="9"/>
      <c r="O84" s="9"/>
    </row>
    <row r="85" spans="1:15" ht="11.25" customHeight="1">
      <c r="A85" s="22" t="s">
        <v>196</v>
      </c>
      <c r="B85" s="27" t="s">
        <v>233</v>
      </c>
      <c r="C85" s="26" t="s">
        <v>207</v>
      </c>
      <c r="D85" s="98" t="str">
        <f t="shared" si="2"/>
        <v>LUTRON-RBL</v>
      </c>
      <c r="E85" s="16" t="s">
        <v>236</v>
      </c>
      <c r="F85" s="62">
        <v>0.3</v>
      </c>
      <c r="G85" s="87">
        <v>7.6200152400304795</v>
      </c>
      <c r="H85" s="36" t="s">
        <v>294</v>
      </c>
      <c r="I85" s="41" t="s">
        <v>15</v>
      </c>
      <c r="J85" s="41"/>
      <c r="K85" s="41"/>
      <c r="L85" s="78"/>
      <c r="M85" s="9"/>
      <c r="N85" s="9"/>
      <c r="O85" s="9"/>
    </row>
    <row r="86" spans="1:15" ht="9.75">
      <c r="A86" s="22" t="s">
        <v>196</v>
      </c>
      <c r="B86" s="27" t="s">
        <v>231</v>
      </c>
      <c r="C86" s="26" t="s">
        <v>208</v>
      </c>
      <c r="D86" s="98" t="str">
        <f t="shared" si="2"/>
        <v>LUTRON-RED</v>
      </c>
      <c r="E86" s="16" t="s">
        <v>234</v>
      </c>
      <c r="F86" s="61">
        <v>0.34</v>
      </c>
      <c r="G86" s="86">
        <v>8.636017272034545</v>
      </c>
      <c r="H86" s="35" t="s">
        <v>294</v>
      </c>
      <c r="I86" s="41" t="s">
        <v>15</v>
      </c>
      <c r="J86" s="41"/>
      <c r="K86" s="41"/>
      <c r="L86" s="78"/>
      <c r="M86" s="9"/>
      <c r="N86" s="9"/>
      <c r="O86" s="9"/>
    </row>
    <row r="87" spans="1:15" ht="9.75">
      <c r="A87" s="22" t="s">
        <v>196</v>
      </c>
      <c r="B87" s="27" t="s">
        <v>230</v>
      </c>
      <c r="C87" s="26" t="s">
        <v>205</v>
      </c>
      <c r="D87" s="98" t="str">
        <f t="shared" si="2"/>
        <v>LUTRON-YEL</v>
      </c>
      <c r="E87" s="16" t="s">
        <v>232</v>
      </c>
      <c r="F87" s="62">
        <v>0.23</v>
      </c>
      <c r="G87" s="87">
        <v>5.842011684023368</v>
      </c>
      <c r="H87" s="36" t="s">
        <v>26</v>
      </c>
      <c r="I87" s="41" t="s">
        <v>15</v>
      </c>
      <c r="J87" s="41"/>
      <c r="K87" s="41"/>
      <c r="L87" s="78"/>
      <c r="M87" s="9"/>
      <c r="N87" s="9"/>
      <c r="O87" s="9"/>
    </row>
    <row r="88" spans="1:15" ht="9.75">
      <c r="A88" s="22" t="s">
        <v>196</v>
      </c>
      <c r="B88" s="27" t="s">
        <v>406</v>
      </c>
      <c r="C88" s="26" t="s">
        <v>412</v>
      </c>
      <c r="D88" s="98" t="str">
        <f t="shared" si="2"/>
        <v>LUTRON-EBC</v>
      </c>
      <c r="E88" s="16" t="s">
        <v>414</v>
      </c>
      <c r="F88" s="56">
        <v>0.283</v>
      </c>
      <c r="G88" s="86">
        <v>7.188214376428752</v>
      </c>
      <c r="H88" s="35" t="s">
        <v>26</v>
      </c>
      <c r="I88" s="46" t="s">
        <v>15</v>
      </c>
      <c r="J88" s="41"/>
      <c r="K88" s="41"/>
      <c r="L88" s="78"/>
      <c r="M88" s="9"/>
      <c r="N88" s="9"/>
      <c r="O88" s="9"/>
    </row>
    <row r="89" spans="1:15" ht="11.25" customHeight="1">
      <c r="A89" s="22" t="s">
        <v>196</v>
      </c>
      <c r="B89" s="27" t="s">
        <v>410</v>
      </c>
      <c r="C89" s="26" t="s">
        <v>413</v>
      </c>
      <c r="D89" s="98" t="str">
        <f t="shared" si="2"/>
        <v>LUTRON-ESC</v>
      </c>
      <c r="E89" s="16" t="s">
        <v>415</v>
      </c>
      <c r="F89" s="56">
        <v>0.293</v>
      </c>
      <c r="G89" s="86">
        <v>7.442214884429768</v>
      </c>
      <c r="H89" s="35" t="s">
        <v>26</v>
      </c>
      <c r="I89" s="46" t="s">
        <v>15</v>
      </c>
      <c r="J89" s="41"/>
      <c r="K89" s="41"/>
      <c r="L89" s="78"/>
      <c r="M89" s="9"/>
      <c r="N89" s="9"/>
      <c r="O89" s="9"/>
    </row>
    <row r="90" spans="1:15" ht="9.75">
      <c r="A90" s="22" t="s">
        <v>196</v>
      </c>
      <c r="B90" s="27" t="s">
        <v>325</v>
      </c>
      <c r="C90" s="24" t="s">
        <v>369</v>
      </c>
      <c r="D90" s="98" t="str">
        <f t="shared" si="2"/>
        <v>24-2P-485</v>
      </c>
      <c r="E90" s="23" t="s">
        <v>370</v>
      </c>
      <c r="F90" s="55">
        <v>0.326</v>
      </c>
      <c r="G90" s="82">
        <v>8.280416560833121</v>
      </c>
      <c r="H90" s="41" t="s">
        <v>26</v>
      </c>
      <c r="I90" s="41" t="s">
        <v>15</v>
      </c>
      <c r="J90" s="41" t="s">
        <v>438</v>
      </c>
      <c r="K90" s="41"/>
      <c r="L90" s="78"/>
      <c r="M90" s="9"/>
      <c r="N90" s="9"/>
      <c r="O90" s="9"/>
    </row>
    <row r="91" spans="1:15" ht="9.75">
      <c r="A91" s="21" t="s">
        <v>365</v>
      </c>
      <c r="B91" s="6"/>
      <c r="C91" s="8"/>
      <c r="D91" s="8">
        <f t="shared" si="2"/>
      </c>
      <c r="E91" s="6"/>
      <c r="F91" s="54"/>
      <c r="G91" s="83"/>
      <c r="H91" s="40"/>
      <c r="I91" s="40"/>
      <c r="J91" s="40"/>
      <c r="K91" s="40"/>
      <c r="L91" s="47"/>
      <c r="M91" s="9"/>
      <c r="N91" s="9"/>
      <c r="O91" s="9"/>
    </row>
    <row r="92" spans="1:15" ht="9.75">
      <c r="A92" s="22" t="s">
        <v>296</v>
      </c>
      <c r="B92" s="28" t="s">
        <v>297</v>
      </c>
      <c r="C92" s="26" t="s">
        <v>210</v>
      </c>
      <c r="D92" s="98" t="str">
        <f t="shared" si="2"/>
        <v>CEBUS+-2N2</v>
      </c>
      <c r="E92" s="23" t="s">
        <v>298</v>
      </c>
      <c r="F92" s="55">
        <v>0.689</v>
      </c>
      <c r="G92" s="82">
        <v>17.500635001270002</v>
      </c>
      <c r="H92" s="41" t="s">
        <v>26</v>
      </c>
      <c r="I92" s="41" t="s">
        <v>15</v>
      </c>
      <c r="J92" s="41" t="s">
        <v>378</v>
      </c>
      <c r="K92" s="41" t="s">
        <v>450</v>
      </c>
      <c r="L92" s="78"/>
      <c r="M92" s="9"/>
      <c r="N92" s="9"/>
      <c r="O92" s="9"/>
    </row>
    <row r="93" spans="1:15" ht="9.75">
      <c r="A93" s="22" t="s">
        <v>296</v>
      </c>
      <c r="B93" s="28" t="s">
        <v>297</v>
      </c>
      <c r="C93" s="26" t="s">
        <v>302</v>
      </c>
      <c r="D93" s="98" t="str">
        <f t="shared" si="2"/>
        <v>CEBUS-2N2-J-LBL</v>
      </c>
      <c r="E93" s="23" t="s">
        <v>299</v>
      </c>
      <c r="F93" s="55">
        <v>0.67</v>
      </c>
      <c r="G93" s="82">
        <v>17.018034036068073</v>
      </c>
      <c r="H93" s="41" t="s">
        <v>131</v>
      </c>
      <c r="I93" s="41" t="s">
        <v>13</v>
      </c>
      <c r="J93" s="41" t="s">
        <v>377</v>
      </c>
      <c r="K93" s="41" t="s">
        <v>450</v>
      </c>
      <c r="L93" s="78"/>
      <c r="M93" s="9"/>
      <c r="N93" s="9"/>
      <c r="O93" s="9"/>
    </row>
    <row r="94" spans="1:15" ht="9.75">
      <c r="A94" s="22" t="s">
        <v>296</v>
      </c>
      <c r="B94" s="28" t="s">
        <v>297</v>
      </c>
      <c r="C94" s="26" t="s">
        <v>301</v>
      </c>
      <c r="D94" s="98" t="str">
        <f t="shared" si="2"/>
        <v>CEBUS-CM-F-J</v>
      </c>
      <c r="E94" s="23" t="s">
        <v>300</v>
      </c>
      <c r="F94" s="55">
        <v>0.67</v>
      </c>
      <c r="G94" s="82">
        <v>17.018034036068073</v>
      </c>
      <c r="H94" s="41" t="s">
        <v>131</v>
      </c>
      <c r="I94" s="41" t="s">
        <v>15</v>
      </c>
      <c r="J94" s="41" t="s">
        <v>377</v>
      </c>
      <c r="K94" s="41" t="s">
        <v>450</v>
      </c>
      <c r="L94" s="78"/>
      <c r="M94" s="9"/>
      <c r="N94" s="9"/>
      <c r="O94" s="9"/>
    </row>
    <row r="95" spans="1:15" ht="9.75">
      <c r="A95" s="21" t="s">
        <v>142</v>
      </c>
      <c r="B95" s="6"/>
      <c r="C95" s="8"/>
      <c r="D95" s="8">
        <f t="shared" si="2"/>
      </c>
      <c r="E95" s="6"/>
      <c r="F95" s="54"/>
      <c r="G95" s="83"/>
      <c r="H95" s="40"/>
      <c r="I95" s="40"/>
      <c r="J95" s="40"/>
      <c r="K95" s="40"/>
      <c r="L95" s="47"/>
      <c r="M95" s="9"/>
      <c r="N95" s="9"/>
      <c r="O95" s="9"/>
    </row>
    <row r="96" spans="1:15" ht="9.75">
      <c r="A96" s="22" t="s">
        <v>143</v>
      </c>
      <c r="B96" s="23" t="s">
        <v>145</v>
      </c>
      <c r="C96" s="24" t="s">
        <v>28</v>
      </c>
      <c r="D96" s="98" t="str">
        <f t="shared" si="2"/>
        <v>INTERFLEX-SD</v>
      </c>
      <c r="E96" s="23" t="s">
        <v>20</v>
      </c>
      <c r="F96" s="55">
        <v>0.236</v>
      </c>
      <c r="G96" s="82">
        <v>5.994411988823977</v>
      </c>
      <c r="H96" s="41" t="s">
        <v>29</v>
      </c>
      <c r="I96" s="41" t="s">
        <v>15</v>
      </c>
      <c r="J96" s="41"/>
      <c r="K96" s="41" t="s">
        <v>456</v>
      </c>
      <c r="L96" s="78">
        <v>112951</v>
      </c>
      <c r="M96" s="9"/>
      <c r="N96" s="9"/>
      <c r="O96" s="9"/>
    </row>
    <row r="97" spans="1:15" ht="9.75">
      <c r="A97" s="21" t="s">
        <v>203</v>
      </c>
      <c r="B97" s="6"/>
      <c r="C97" s="8"/>
      <c r="D97" s="8">
        <f t="shared" si="2"/>
      </c>
      <c r="E97" s="6"/>
      <c r="F97" s="54"/>
      <c r="G97" s="54"/>
      <c r="H97" s="40"/>
      <c r="I97" s="40"/>
      <c r="J97" s="40"/>
      <c r="K97" s="40"/>
      <c r="L97" s="47"/>
      <c r="M97" s="9"/>
      <c r="N97" s="9"/>
      <c r="O97" s="9"/>
    </row>
    <row r="98" spans="1:15" ht="12">
      <c r="A98" s="32" t="s">
        <v>237</v>
      </c>
      <c r="B98" s="16" t="s">
        <v>461</v>
      </c>
      <c r="C98" s="26" t="s">
        <v>202</v>
      </c>
      <c r="D98" s="98" t="str">
        <f t="shared" si="2"/>
        <v>CM-RGB25S-xxx</v>
      </c>
      <c r="E98" s="16" t="s">
        <v>239</v>
      </c>
      <c r="F98" s="63"/>
      <c r="G98" s="63"/>
      <c r="H98" s="37"/>
      <c r="I98" s="41"/>
      <c r="J98" s="41"/>
      <c r="K98" s="41"/>
      <c r="L98" s="78"/>
      <c r="M98" s="9"/>
      <c r="N98" s="9"/>
      <c r="O98" s="9"/>
    </row>
    <row r="99" spans="1:15" ht="12">
      <c r="A99" s="32" t="s">
        <v>237</v>
      </c>
      <c r="B99" s="16" t="s">
        <v>238</v>
      </c>
      <c r="C99" s="26" t="s">
        <v>204</v>
      </c>
      <c r="D99" s="98" t="str">
        <f t="shared" si="2"/>
        <v>CM-RGB26-xxx</v>
      </c>
      <c r="E99" s="16" t="s">
        <v>240</v>
      </c>
      <c r="F99" s="63"/>
      <c r="G99" s="63"/>
      <c r="H99" s="37"/>
      <c r="I99" s="41"/>
      <c r="J99" s="41"/>
      <c r="K99" s="41"/>
      <c r="L99" s="78"/>
      <c r="M99" s="9"/>
      <c r="N99" s="9"/>
      <c r="O99" s="9"/>
    </row>
    <row r="100" spans="1:15" ht="12">
      <c r="A100" s="32" t="s">
        <v>237</v>
      </c>
      <c r="B100" s="16" t="s">
        <v>460</v>
      </c>
      <c r="C100" s="26" t="s">
        <v>304</v>
      </c>
      <c r="D100" s="98" t="str">
        <f t="shared" si="2"/>
        <v>CM-RGB23-xxx</v>
      </c>
      <c r="E100" s="16" t="s">
        <v>239</v>
      </c>
      <c r="F100" s="64"/>
      <c r="G100" s="64"/>
      <c r="H100" s="38"/>
      <c r="I100" s="41"/>
      <c r="J100" s="41"/>
      <c r="K100" s="41"/>
      <c r="L100" s="78"/>
      <c r="M100" s="9"/>
      <c r="N100" s="9"/>
      <c r="O100" s="9"/>
    </row>
    <row r="101" spans="1:15" ht="12">
      <c r="A101" s="32" t="s">
        <v>237</v>
      </c>
      <c r="B101" s="16" t="s">
        <v>457</v>
      </c>
      <c r="C101" s="26" t="s">
        <v>455</v>
      </c>
      <c r="D101" s="98" t="str">
        <f t="shared" si="2"/>
        <v>CM-RG59M-xxx</v>
      </c>
      <c r="E101" s="16" t="s">
        <v>241</v>
      </c>
      <c r="F101" s="63"/>
      <c r="G101" s="63"/>
      <c r="H101" s="37"/>
      <c r="I101" s="41"/>
      <c r="J101" s="41"/>
      <c r="K101" s="41"/>
      <c r="L101" s="78"/>
      <c r="M101" s="9"/>
      <c r="N101" s="9"/>
      <c r="O101" s="9"/>
    </row>
    <row r="102" spans="1:12" ht="12">
      <c r="A102" s="32" t="s">
        <v>237</v>
      </c>
      <c r="B102" s="16" t="s">
        <v>458</v>
      </c>
      <c r="C102" s="26" t="s">
        <v>453</v>
      </c>
      <c r="D102" s="98" t="str">
        <f t="shared" si="2"/>
        <v>CM-RG6M-xxx</v>
      </c>
      <c r="E102" s="16" t="s">
        <v>241</v>
      </c>
      <c r="F102" s="63"/>
      <c r="G102" s="63"/>
      <c r="H102" s="37"/>
      <c r="I102" s="41"/>
      <c r="J102" s="41"/>
      <c r="K102" s="41"/>
      <c r="L102" s="78"/>
    </row>
    <row r="103" spans="1:12" ht="9.75">
      <c r="A103" s="32" t="s">
        <v>237</v>
      </c>
      <c r="B103" s="16" t="s">
        <v>459</v>
      </c>
      <c r="C103" s="26" t="s">
        <v>451</v>
      </c>
      <c r="D103" s="98" t="str">
        <f t="shared" si="2"/>
        <v>CM-RG6L-xxx</v>
      </c>
      <c r="E103" s="16" t="s">
        <v>241</v>
      </c>
      <c r="F103" s="55"/>
      <c r="G103" s="55"/>
      <c r="H103" s="41"/>
      <c r="I103" s="41"/>
      <c r="J103" s="41"/>
      <c r="K103" s="41"/>
      <c r="L103" s="78"/>
    </row>
    <row r="104" spans="1:12" ht="9.75">
      <c r="A104" s="22" t="s">
        <v>242</v>
      </c>
      <c r="B104" s="28" t="s">
        <v>464</v>
      </c>
      <c r="C104" s="14" t="s">
        <v>469</v>
      </c>
      <c r="D104" s="98" t="str">
        <f t="shared" si="2"/>
        <v>MHR-BNC</v>
      </c>
      <c r="E104" s="28" t="s">
        <v>244</v>
      </c>
      <c r="F104" s="55"/>
      <c r="G104" s="55"/>
      <c r="H104" s="41"/>
      <c r="I104" s="41"/>
      <c r="J104" s="41"/>
      <c r="K104" s="41"/>
      <c r="L104" s="78"/>
    </row>
    <row r="105" spans="1:12" ht="9.75">
      <c r="A105" s="22" t="s">
        <v>242</v>
      </c>
      <c r="B105" s="28" t="s">
        <v>243</v>
      </c>
      <c r="C105" s="24">
        <v>112955</v>
      </c>
      <c r="D105" s="98">
        <f t="shared" si="2"/>
        <v>112955</v>
      </c>
      <c r="E105" s="23" t="s">
        <v>309</v>
      </c>
      <c r="F105" s="55"/>
      <c r="G105" s="55"/>
      <c r="H105" s="41"/>
      <c r="I105" s="41"/>
      <c r="J105" s="41"/>
      <c r="K105" s="41"/>
      <c r="L105" s="78"/>
    </row>
    <row r="106" spans="1:12" ht="9.75">
      <c r="A106" s="22" t="s">
        <v>242</v>
      </c>
      <c r="B106" s="28" t="s">
        <v>243</v>
      </c>
      <c r="C106" s="24">
        <v>112951</v>
      </c>
      <c r="D106" s="98">
        <f t="shared" si="2"/>
        <v>112951</v>
      </c>
      <c r="E106" s="23" t="s">
        <v>307</v>
      </c>
      <c r="F106" s="55"/>
      <c r="G106" s="55"/>
      <c r="H106" s="41"/>
      <c r="I106" s="41"/>
      <c r="J106" s="41"/>
      <c r="K106" s="41"/>
      <c r="L106" s="78"/>
    </row>
    <row r="107" spans="1:12" ht="9.75">
      <c r="A107" s="22" t="s">
        <v>242</v>
      </c>
      <c r="B107" s="28" t="s">
        <v>243</v>
      </c>
      <c r="C107" s="24">
        <v>112957</v>
      </c>
      <c r="D107" s="98">
        <f t="shared" si="2"/>
        <v>112957</v>
      </c>
      <c r="E107" s="23" t="s">
        <v>308</v>
      </c>
      <c r="F107" s="55"/>
      <c r="G107" s="55"/>
      <c r="H107" s="41"/>
      <c r="I107" s="41"/>
      <c r="J107" s="41"/>
      <c r="K107" s="41"/>
      <c r="L107" s="78"/>
    </row>
    <row r="108" spans="1:12" ht="9.75">
      <c r="A108" s="22" t="s">
        <v>305</v>
      </c>
      <c r="B108" s="28" t="s">
        <v>464</v>
      </c>
      <c r="C108" s="14" t="s">
        <v>306</v>
      </c>
      <c r="D108" s="98" t="str">
        <f t="shared" si="2"/>
        <v>ZD06-*</v>
      </c>
      <c r="E108" s="28" t="s">
        <v>466</v>
      </c>
      <c r="F108" s="15"/>
      <c r="G108" s="15"/>
      <c r="H108" s="44"/>
      <c r="I108" s="44"/>
      <c r="J108" s="41"/>
      <c r="K108" s="41"/>
      <c r="L108" s="48"/>
    </row>
    <row r="109" spans="1:12" ht="10.5" thickBot="1">
      <c r="A109" s="29" t="s">
        <v>242</v>
      </c>
      <c r="B109" s="33" t="s">
        <v>464</v>
      </c>
      <c r="C109" s="34" t="s">
        <v>465</v>
      </c>
      <c r="D109" s="100" t="str">
        <f t="shared" si="2"/>
        <v>MHR-RCA</v>
      </c>
      <c r="E109" s="33" t="s">
        <v>470</v>
      </c>
      <c r="F109" s="59"/>
      <c r="G109" s="59"/>
      <c r="H109" s="53"/>
      <c r="I109" s="53"/>
      <c r="J109" s="42"/>
      <c r="K109" s="42"/>
      <c r="L109" s="50"/>
    </row>
  </sheetData>
  <sheetProtection/>
  <mergeCells count="2">
    <mergeCell ref="J1:L1"/>
    <mergeCell ref="F1:G1"/>
  </mergeCells>
  <printOptions gridLines="1"/>
  <pageMargins left="0.75" right="0.75" top="0.7" bottom="0.96" header="0.5" footer="0.5"/>
  <pageSetup fitToHeight="2" fitToWidth="1" horizontalDpi="600" verticalDpi="600" orientation="landscape" scale="57"/>
  <headerFooter alignWithMargins="0">
    <oddHeader>&amp;C&amp;14Residential Wire Schedule</oddHeader>
    <oddFooter>&amp;LREV DATE: 02/22/2013&amp;C&amp;G&amp;RPage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A3" sqref="A3"/>
    </sheetView>
  </sheetViews>
  <sheetFormatPr defaultColWidth="9.140625" defaultRowHeight="12.75"/>
  <cols>
    <col min="1" max="1" width="16.421875" style="1" bestFit="1" customWidth="1"/>
    <col min="2" max="2" width="31.7109375" style="1" bestFit="1" customWidth="1"/>
    <col min="3" max="3" width="14.421875" style="2" bestFit="1" customWidth="1"/>
    <col min="4" max="4" width="17.421875" style="1" customWidth="1"/>
    <col min="5" max="5" width="53.7109375" style="1" bestFit="1" customWidth="1"/>
    <col min="6" max="6" width="5.00390625" style="60" bestFit="1" customWidth="1"/>
    <col min="7" max="7" width="4.421875" style="60" bestFit="1" customWidth="1"/>
    <col min="8" max="8" width="6.28125" style="43" bestFit="1" customWidth="1"/>
    <col min="9" max="9" width="7.7109375" style="43" bestFit="1" customWidth="1"/>
    <col min="10" max="10" width="14.7109375" style="43" customWidth="1"/>
    <col min="11" max="11" width="14.421875" style="43" customWidth="1"/>
    <col min="12" max="16384" width="9.140625" style="1" customWidth="1"/>
  </cols>
  <sheetData>
    <row r="1" spans="1:12" ht="21" customHeight="1">
      <c r="A1" s="19" t="s">
        <v>0</v>
      </c>
      <c r="B1" s="20" t="s">
        <v>1</v>
      </c>
      <c r="C1" s="20" t="s">
        <v>8</v>
      </c>
      <c r="D1" s="20" t="s">
        <v>471</v>
      </c>
      <c r="E1" s="20" t="s">
        <v>7</v>
      </c>
      <c r="F1" s="93" t="s">
        <v>11</v>
      </c>
      <c r="G1" s="94"/>
      <c r="H1" s="20" t="s">
        <v>25</v>
      </c>
      <c r="I1" s="20" t="s">
        <v>12</v>
      </c>
      <c r="J1" s="95" t="s">
        <v>372</v>
      </c>
      <c r="K1" s="96"/>
      <c r="L1" s="97"/>
    </row>
    <row r="2" spans="1:15" ht="9.75">
      <c r="A2" s="21" t="s">
        <v>426</v>
      </c>
      <c r="B2" s="5"/>
      <c r="C2" s="5"/>
      <c r="D2" s="5"/>
      <c r="E2" s="5"/>
      <c r="F2" s="54" t="s">
        <v>33</v>
      </c>
      <c r="G2" s="54" t="s">
        <v>427</v>
      </c>
      <c r="H2" s="40" t="s">
        <v>394</v>
      </c>
      <c r="I2" s="40"/>
      <c r="J2" s="40" t="s">
        <v>3</v>
      </c>
      <c r="K2" s="40" t="s">
        <v>373</v>
      </c>
      <c r="L2" s="47" t="s">
        <v>424</v>
      </c>
      <c r="M2" s="9"/>
      <c r="N2" s="9"/>
      <c r="O2" s="9"/>
    </row>
    <row r="3" spans="1:15" ht="9.75">
      <c r="A3" s="22" t="s">
        <v>2</v>
      </c>
      <c r="B3" s="13" t="s">
        <v>30</v>
      </c>
      <c r="C3" s="14" t="s">
        <v>326</v>
      </c>
      <c r="D3" s="98" t="str">
        <f>IF(C3&lt;&gt;"",HYPERLINK(CONCATENATE("https://secure.libertycable.com/prod_details.php?pitem=",SUBSTITUTE(SUBSTITUTE(C3,"*","%"),"xxx","")),C3),"")</f>
        <v>22-2P-INDSH-HF</v>
      </c>
      <c r="E3" s="13" t="s">
        <v>331</v>
      </c>
      <c r="F3" s="15">
        <v>0.25</v>
      </c>
      <c r="G3" s="88">
        <v>6.3500127000254</v>
      </c>
      <c r="H3" s="44" t="s">
        <v>428</v>
      </c>
      <c r="I3" s="44" t="s">
        <v>15</v>
      </c>
      <c r="J3" s="41" t="s">
        <v>437</v>
      </c>
      <c r="K3" s="41" t="s">
        <v>374</v>
      </c>
      <c r="L3" s="78"/>
      <c r="M3" s="9"/>
      <c r="N3" s="9"/>
      <c r="O3" s="9"/>
    </row>
    <row r="4" spans="1:15" ht="9.75">
      <c r="A4" s="22" t="s">
        <v>2</v>
      </c>
      <c r="B4" s="23" t="s">
        <v>23</v>
      </c>
      <c r="C4" s="24" t="s">
        <v>328</v>
      </c>
      <c r="D4" s="98" t="str">
        <f aca="true" t="shared" si="0" ref="D4:D37">IF(C4&lt;&gt;"",HYPERLINK(CONCATENATE("https://secure.libertycable.com/prod_details.php?pitem=",SUBSTITUTE(SUBSTITUTE(C4,"*","%"),"xxx","")),C4),"")</f>
        <v>RG59-SD-HF</v>
      </c>
      <c r="E4" s="23" t="s">
        <v>332</v>
      </c>
      <c r="F4" s="55">
        <v>0.237</v>
      </c>
      <c r="G4" s="82">
        <v>6.019812039624079</v>
      </c>
      <c r="H4" s="44" t="s">
        <v>428</v>
      </c>
      <c r="I4" s="41" t="s">
        <v>15</v>
      </c>
      <c r="J4" s="41" t="s">
        <v>29</v>
      </c>
      <c r="K4" s="41" t="s">
        <v>454</v>
      </c>
      <c r="L4" s="78">
        <v>112951</v>
      </c>
      <c r="M4" s="9"/>
      <c r="N4" s="9"/>
      <c r="O4" s="9"/>
    </row>
    <row r="5" spans="1:15" ht="9.75">
      <c r="A5" s="22" t="s">
        <v>417</v>
      </c>
      <c r="B5" s="23" t="s">
        <v>23</v>
      </c>
      <c r="C5" s="24" t="s">
        <v>327</v>
      </c>
      <c r="D5" s="98" t="str">
        <f t="shared" si="0"/>
        <v>RG6-SD-HF</v>
      </c>
      <c r="E5" s="23" t="s">
        <v>333</v>
      </c>
      <c r="F5" s="55">
        <v>0.27</v>
      </c>
      <c r="G5" s="82">
        <v>6.858013716027433</v>
      </c>
      <c r="H5" s="44" t="s">
        <v>428</v>
      </c>
      <c r="I5" s="41" t="s">
        <v>15</v>
      </c>
      <c r="J5" s="41" t="s">
        <v>29</v>
      </c>
      <c r="K5" s="41" t="s">
        <v>450</v>
      </c>
      <c r="L5" s="78">
        <v>112957</v>
      </c>
      <c r="M5" s="9"/>
      <c r="N5" s="9"/>
      <c r="O5" s="9"/>
    </row>
    <row r="6" spans="1:15" ht="9.75">
      <c r="A6" s="22" t="s">
        <v>417</v>
      </c>
      <c r="B6" s="23" t="s">
        <v>23</v>
      </c>
      <c r="C6" s="24" t="s">
        <v>328</v>
      </c>
      <c r="D6" s="98" t="str">
        <f t="shared" si="0"/>
        <v>RG59-SD-HF</v>
      </c>
      <c r="E6" s="23" t="s">
        <v>332</v>
      </c>
      <c r="F6" s="55">
        <v>0.237</v>
      </c>
      <c r="G6" s="82">
        <v>6.019812039624079</v>
      </c>
      <c r="H6" s="44" t="s">
        <v>428</v>
      </c>
      <c r="I6" s="41" t="s">
        <v>13</v>
      </c>
      <c r="J6" s="41" t="s">
        <v>29</v>
      </c>
      <c r="K6" s="41" t="s">
        <v>454</v>
      </c>
      <c r="L6" s="78">
        <v>112951</v>
      </c>
      <c r="M6" s="9"/>
      <c r="N6" s="9"/>
      <c r="O6" s="9"/>
    </row>
    <row r="7" spans="1:15" ht="9.75">
      <c r="A7" s="21" t="s">
        <v>36</v>
      </c>
      <c r="B7" s="6"/>
      <c r="C7" s="8"/>
      <c r="D7" s="8">
        <f t="shared" si="0"/>
      </c>
      <c r="E7" s="6"/>
      <c r="F7" s="54"/>
      <c r="G7" s="83"/>
      <c r="H7" s="40"/>
      <c r="I7" s="40"/>
      <c r="J7" s="40"/>
      <c r="K7" s="40"/>
      <c r="L7" s="47"/>
      <c r="M7" s="9"/>
      <c r="N7" s="9"/>
      <c r="O7" s="9"/>
    </row>
    <row r="8" spans="1:15" ht="9.75">
      <c r="A8" s="25" t="s">
        <v>37</v>
      </c>
      <c r="B8" s="23" t="s">
        <v>38</v>
      </c>
      <c r="C8" s="24" t="s">
        <v>329</v>
      </c>
      <c r="D8" s="98" t="str">
        <f t="shared" si="0"/>
        <v>LLINX-U-HF</v>
      </c>
      <c r="E8" s="23" t="s">
        <v>330</v>
      </c>
      <c r="F8" s="55">
        <v>0.246</v>
      </c>
      <c r="G8" s="82">
        <v>6.248412496824994</v>
      </c>
      <c r="H8" s="44" t="s">
        <v>428</v>
      </c>
      <c r="I8" s="41" t="s">
        <v>15</v>
      </c>
      <c r="J8" s="41" t="s">
        <v>375</v>
      </c>
      <c r="K8" s="41"/>
      <c r="L8" s="78"/>
      <c r="M8" s="9"/>
      <c r="N8" s="9"/>
      <c r="O8" s="9"/>
    </row>
    <row r="9" spans="1:15" ht="9.75">
      <c r="A9" s="25" t="s">
        <v>43</v>
      </c>
      <c r="B9" s="23" t="s">
        <v>47</v>
      </c>
      <c r="C9" s="26" t="s">
        <v>334</v>
      </c>
      <c r="D9" s="98" t="str">
        <f t="shared" si="0"/>
        <v>CAT5E-STR-HF</v>
      </c>
      <c r="E9" s="23" t="s">
        <v>335</v>
      </c>
      <c r="F9" s="55">
        <v>0.245</v>
      </c>
      <c r="G9" s="82">
        <v>6.2230124460248915</v>
      </c>
      <c r="H9" s="44" t="s">
        <v>428</v>
      </c>
      <c r="I9" s="41" t="s">
        <v>15</v>
      </c>
      <c r="J9" s="41" t="s">
        <v>376</v>
      </c>
      <c r="K9" s="41"/>
      <c r="L9" s="78"/>
      <c r="M9" s="9"/>
      <c r="N9" s="9"/>
      <c r="O9" s="9"/>
    </row>
    <row r="10" spans="1:15" ht="9.75">
      <c r="A10" s="21" t="s">
        <v>44</v>
      </c>
      <c r="B10" s="6"/>
      <c r="C10" s="8"/>
      <c r="D10" s="8">
        <f t="shared" si="0"/>
      </c>
      <c r="E10" s="6"/>
      <c r="F10" s="54"/>
      <c r="G10" s="83"/>
      <c r="H10" s="40"/>
      <c r="I10" s="40"/>
      <c r="J10" s="40"/>
      <c r="K10" s="40"/>
      <c r="L10" s="47"/>
      <c r="M10" s="18"/>
      <c r="N10" s="18"/>
      <c r="O10" s="18"/>
    </row>
    <row r="11" spans="1:15" ht="9.75">
      <c r="A11" s="25" t="s">
        <v>48</v>
      </c>
      <c r="B11" s="23" t="s">
        <v>49</v>
      </c>
      <c r="C11" s="24" t="s">
        <v>336</v>
      </c>
      <c r="D11" s="98" t="str">
        <f t="shared" si="0"/>
        <v>CAT5E-SH-HF</v>
      </c>
      <c r="E11" s="23" t="s">
        <v>337</v>
      </c>
      <c r="F11" s="55">
        <v>0.25</v>
      </c>
      <c r="G11" s="82">
        <v>6.3500127000254</v>
      </c>
      <c r="H11" s="44" t="s">
        <v>428</v>
      </c>
      <c r="I11" s="41" t="s">
        <v>190</v>
      </c>
      <c r="J11" s="41"/>
      <c r="K11" s="41"/>
      <c r="L11" s="79"/>
      <c r="M11" s="18"/>
      <c r="N11" s="18"/>
      <c r="O11" s="18"/>
    </row>
    <row r="12" spans="1:15" ht="9.75">
      <c r="A12" s="21" t="s">
        <v>77</v>
      </c>
      <c r="B12" s="6"/>
      <c r="C12" s="8"/>
      <c r="D12" s="8">
        <f t="shared" si="0"/>
      </c>
      <c r="E12" s="6"/>
      <c r="F12" s="54"/>
      <c r="G12" s="83"/>
      <c r="H12" s="40"/>
      <c r="I12" s="40"/>
      <c r="J12" s="40"/>
      <c r="K12" s="40"/>
      <c r="L12" s="47"/>
      <c r="M12" s="10"/>
      <c r="N12" s="10"/>
      <c r="O12" s="10"/>
    </row>
    <row r="13" spans="1:15" ht="9.75">
      <c r="A13" s="25" t="s">
        <v>78</v>
      </c>
      <c r="B13" s="23" t="s">
        <v>79</v>
      </c>
      <c r="C13" s="24" t="s">
        <v>338</v>
      </c>
      <c r="D13" s="98" t="str">
        <f t="shared" si="0"/>
        <v>RG213-HF</v>
      </c>
      <c r="E13" s="23" t="s">
        <v>339</v>
      </c>
      <c r="F13" s="55">
        <v>0.405</v>
      </c>
      <c r="G13" s="82">
        <v>10.287020574041149</v>
      </c>
      <c r="H13" s="44" t="s">
        <v>428</v>
      </c>
      <c r="I13" s="41" t="s">
        <v>15</v>
      </c>
      <c r="J13" s="41"/>
      <c r="K13" s="66">
        <v>112562</v>
      </c>
      <c r="L13" s="80">
        <v>112562</v>
      </c>
      <c r="M13" s="10"/>
      <c r="N13" s="10"/>
      <c r="O13" s="10"/>
    </row>
    <row r="14" spans="1:15" ht="9.75">
      <c r="A14" s="21" t="s">
        <v>83</v>
      </c>
      <c r="B14" s="7"/>
      <c r="C14" s="8"/>
      <c r="D14" s="8">
        <f t="shared" si="0"/>
      </c>
      <c r="E14" s="6"/>
      <c r="F14" s="54"/>
      <c r="G14" s="83"/>
      <c r="H14" s="40"/>
      <c r="I14" s="40"/>
      <c r="J14" s="40"/>
      <c r="K14" s="67"/>
      <c r="L14" s="47"/>
      <c r="M14" s="10"/>
      <c r="N14" s="10"/>
      <c r="O14" s="10"/>
    </row>
    <row r="15" spans="1:15" ht="9.75">
      <c r="A15" s="22" t="s">
        <v>5</v>
      </c>
      <c r="B15" s="23" t="s">
        <v>87</v>
      </c>
      <c r="C15" s="24" t="s">
        <v>327</v>
      </c>
      <c r="D15" s="98" t="str">
        <f t="shared" si="0"/>
        <v>RG6-SD-HF</v>
      </c>
      <c r="E15" s="23" t="s">
        <v>333</v>
      </c>
      <c r="F15" s="55">
        <v>0.27</v>
      </c>
      <c r="G15" s="82">
        <v>6.858013716027433</v>
      </c>
      <c r="H15" s="44" t="s">
        <v>428</v>
      </c>
      <c r="I15" s="41" t="s">
        <v>15</v>
      </c>
      <c r="J15" s="41" t="s">
        <v>29</v>
      </c>
      <c r="K15" s="41" t="s">
        <v>450</v>
      </c>
      <c r="L15" s="80">
        <v>112957</v>
      </c>
      <c r="M15" s="10"/>
      <c r="N15" s="10"/>
      <c r="O15" s="10"/>
    </row>
    <row r="16" spans="1:15" ht="9.75">
      <c r="A16" s="22" t="s">
        <v>5</v>
      </c>
      <c r="B16" s="23" t="s">
        <v>87</v>
      </c>
      <c r="C16" s="24" t="s">
        <v>328</v>
      </c>
      <c r="D16" s="98" t="str">
        <f t="shared" si="0"/>
        <v>RG59-SD-HF</v>
      </c>
      <c r="E16" s="23" t="s">
        <v>332</v>
      </c>
      <c r="F16" s="55">
        <v>0.237</v>
      </c>
      <c r="G16" s="82">
        <v>6.019812039624079</v>
      </c>
      <c r="H16" s="44" t="s">
        <v>428</v>
      </c>
      <c r="I16" s="41" t="s">
        <v>13</v>
      </c>
      <c r="J16" s="41"/>
      <c r="K16" s="41" t="s">
        <v>454</v>
      </c>
      <c r="L16" s="80">
        <v>112951</v>
      </c>
      <c r="M16" s="10"/>
      <c r="N16" s="10"/>
      <c r="O16" s="10"/>
    </row>
    <row r="17" spans="1:15" ht="9.75">
      <c r="A17" s="22" t="s">
        <v>5</v>
      </c>
      <c r="B17" s="23" t="s">
        <v>88</v>
      </c>
      <c r="C17" s="24" t="s">
        <v>340</v>
      </c>
      <c r="D17" s="98" t="str">
        <f t="shared" si="0"/>
        <v>RGB3-MINI-HF</v>
      </c>
      <c r="E17" s="23" t="s">
        <v>341</v>
      </c>
      <c r="F17" s="55">
        <v>0.401</v>
      </c>
      <c r="G17" s="82">
        <v>10.185420370840742</v>
      </c>
      <c r="H17" s="44" t="s">
        <v>428</v>
      </c>
      <c r="I17" s="41" t="s">
        <v>15</v>
      </c>
      <c r="J17" s="41"/>
      <c r="K17" s="66" t="s">
        <v>385</v>
      </c>
      <c r="L17" s="80">
        <v>112955</v>
      </c>
      <c r="M17" s="10"/>
      <c r="N17" s="10"/>
      <c r="O17" s="10"/>
    </row>
    <row r="18" spans="1:15" ht="9.75">
      <c r="A18" s="22" t="s">
        <v>5</v>
      </c>
      <c r="B18" s="23" t="s">
        <v>102</v>
      </c>
      <c r="C18" s="24" t="s">
        <v>342</v>
      </c>
      <c r="D18" s="98" t="str">
        <f t="shared" si="0"/>
        <v>RGB5-MINI-HF</v>
      </c>
      <c r="E18" s="23" t="s">
        <v>343</v>
      </c>
      <c r="F18" s="55">
        <v>0.5</v>
      </c>
      <c r="G18" s="82">
        <v>12.7000254000508</v>
      </c>
      <c r="H18" s="44" t="s">
        <v>428</v>
      </c>
      <c r="I18" s="41" t="s">
        <v>15</v>
      </c>
      <c r="J18" s="41"/>
      <c r="K18" s="66" t="s">
        <v>385</v>
      </c>
      <c r="L18" s="78">
        <v>112955</v>
      </c>
      <c r="M18" s="9"/>
      <c r="N18" s="9"/>
      <c r="O18" s="9"/>
    </row>
    <row r="19" spans="1:15" ht="9.75">
      <c r="A19" s="22" t="s">
        <v>5</v>
      </c>
      <c r="B19" s="23" t="s">
        <v>105</v>
      </c>
      <c r="C19" s="24" t="s">
        <v>344</v>
      </c>
      <c r="D19" s="98" t="str">
        <f t="shared" si="0"/>
        <v>TRUPHASE-HF</v>
      </c>
      <c r="E19" s="23" t="s">
        <v>345</v>
      </c>
      <c r="F19" s="55">
        <v>0.26</v>
      </c>
      <c r="G19" s="82">
        <v>6.604013208026416</v>
      </c>
      <c r="H19" s="44" t="s">
        <v>428</v>
      </c>
      <c r="I19" s="41" t="s">
        <v>15</v>
      </c>
      <c r="J19" s="41"/>
      <c r="K19" s="66" t="s">
        <v>378</v>
      </c>
      <c r="L19" s="78"/>
      <c r="M19" s="9"/>
      <c r="N19" s="9"/>
      <c r="O19" s="9"/>
    </row>
    <row r="20" spans="1:15" ht="9.75">
      <c r="A20" s="22" t="s">
        <v>5</v>
      </c>
      <c r="B20" s="23" t="s">
        <v>6</v>
      </c>
      <c r="C20" s="24" t="s">
        <v>346</v>
      </c>
      <c r="D20" s="98" t="str">
        <f t="shared" si="0"/>
        <v>RG6-HF</v>
      </c>
      <c r="E20" s="23" t="s">
        <v>347</v>
      </c>
      <c r="F20" s="55">
        <v>0.275</v>
      </c>
      <c r="G20" s="82">
        <v>6.98501397002794</v>
      </c>
      <c r="H20" s="44" t="s">
        <v>428</v>
      </c>
      <c r="I20" s="41" t="s">
        <v>15</v>
      </c>
      <c r="J20" s="41"/>
      <c r="K20" s="66" t="s">
        <v>450</v>
      </c>
      <c r="L20" s="78"/>
      <c r="M20" s="9"/>
      <c r="N20" s="9"/>
      <c r="O20" s="9"/>
    </row>
    <row r="21" spans="1:15" ht="9.75">
      <c r="A21" s="22" t="s">
        <v>110</v>
      </c>
      <c r="B21" s="23" t="s">
        <v>113</v>
      </c>
      <c r="C21" s="24" t="s">
        <v>348</v>
      </c>
      <c r="D21" s="98" t="str">
        <f t="shared" si="0"/>
        <v>RG6Q-HF</v>
      </c>
      <c r="E21" s="23" t="s">
        <v>349</v>
      </c>
      <c r="F21" s="55">
        <v>0.31</v>
      </c>
      <c r="G21" s="82">
        <v>7.874015748031495</v>
      </c>
      <c r="H21" s="44" t="s">
        <v>428</v>
      </c>
      <c r="I21" s="41" t="s">
        <v>15</v>
      </c>
      <c r="J21" s="41"/>
      <c r="K21" s="41" t="s">
        <v>450</v>
      </c>
      <c r="L21" s="78"/>
      <c r="M21" s="9"/>
      <c r="N21" s="9"/>
      <c r="O21" s="9"/>
    </row>
    <row r="22" spans="1:15" ht="9.75">
      <c r="A22" s="22" t="s">
        <v>110</v>
      </c>
      <c r="B22" s="23" t="s">
        <v>114</v>
      </c>
      <c r="C22" s="24" t="s">
        <v>327</v>
      </c>
      <c r="D22" s="98" t="str">
        <f t="shared" si="0"/>
        <v>RG6-SD-HF</v>
      </c>
      <c r="E22" s="23" t="s">
        <v>333</v>
      </c>
      <c r="F22" s="55">
        <v>0.27</v>
      </c>
      <c r="G22" s="82">
        <v>6.858013716027433</v>
      </c>
      <c r="H22" s="44" t="s">
        <v>428</v>
      </c>
      <c r="I22" s="41" t="s">
        <v>15</v>
      </c>
      <c r="J22" s="41"/>
      <c r="K22" s="41" t="s">
        <v>450</v>
      </c>
      <c r="L22" s="78">
        <v>112957</v>
      </c>
      <c r="M22" s="9"/>
      <c r="N22" s="9"/>
      <c r="O22" s="9"/>
    </row>
    <row r="23" spans="1:15" ht="9.75">
      <c r="A23" s="22" t="s">
        <v>110</v>
      </c>
      <c r="B23" s="23" t="s">
        <v>114</v>
      </c>
      <c r="C23" s="24" t="s">
        <v>328</v>
      </c>
      <c r="D23" s="98" t="str">
        <f t="shared" si="0"/>
        <v>RG59-SD-HF</v>
      </c>
      <c r="E23" s="23" t="s">
        <v>332</v>
      </c>
      <c r="F23" s="55">
        <v>0.237</v>
      </c>
      <c r="G23" s="82">
        <v>6.019812039624079</v>
      </c>
      <c r="H23" s="44" t="s">
        <v>428</v>
      </c>
      <c r="I23" s="41" t="s">
        <v>13</v>
      </c>
      <c r="J23" s="41"/>
      <c r="K23" s="41" t="s">
        <v>454</v>
      </c>
      <c r="L23" s="78">
        <v>112951</v>
      </c>
      <c r="M23" s="9"/>
      <c r="N23" s="9"/>
      <c r="O23" s="9"/>
    </row>
    <row r="24" spans="1:15" ht="9.75">
      <c r="A24" s="21" t="s">
        <v>115</v>
      </c>
      <c r="B24" s="6"/>
      <c r="C24" s="8"/>
      <c r="D24" s="8">
        <f t="shared" si="0"/>
      </c>
      <c r="E24" s="6"/>
      <c r="F24" s="54"/>
      <c r="G24" s="83"/>
      <c r="H24" s="40"/>
      <c r="I24" s="40"/>
      <c r="J24" s="40"/>
      <c r="K24" s="67"/>
      <c r="L24" s="47"/>
      <c r="M24" s="9"/>
      <c r="N24" s="9"/>
      <c r="O24" s="9"/>
    </row>
    <row r="25" spans="1:15" ht="9.75">
      <c r="A25" s="22" t="s">
        <v>116</v>
      </c>
      <c r="B25" s="23" t="s">
        <v>117</v>
      </c>
      <c r="C25" s="24" t="s">
        <v>336</v>
      </c>
      <c r="D25" s="98" t="str">
        <f t="shared" si="0"/>
        <v>CAT5E-SH-HF</v>
      </c>
      <c r="E25" s="23" t="s">
        <v>337</v>
      </c>
      <c r="F25" s="55">
        <v>0.25</v>
      </c>
      <c r="G25" s="82">
        <v>6.3500127000254</v>
      </c>
      <c r="H25" s="44" t="s">
        <v>428</v>
      </c>
      <c r="I25" s="41" t="s">
        <v>190</v>
      </c>
      <c r="J25" s="41">
        <v>100020</v>
      </c>
      <c r="K25" s="66"/>
      <c r="L25" s="78"/>
      <c r="M25" s="9"/>
      <c r="N25" s="9"/>
      <c r="O25" s="9"/>
    </row>
    <row r="26" spans="1:15" ht="9.75">
      <c r="A26" s="22" t="s">
        <v>116</v>
      </c>
      <c r="B26" s="23" t="s">
        <v>117</v>
      </c>
      <c r="C26" s="26" t="s">
        <v>334</v>
      </c>
      <c r="D26" s="98" t="str">
        <f t="shared" si="0"/>
        <v>CAT5E-STR-HF</v>
      </c>
      <c r="E26" s="23" t="s">
        <v>335</v>
      </c>
      <c r="F26" s="55">
        <v>0.245</v>
      </c>
      <c r="G26" s="82">
        <v>6.2230124460248915</v>
      </c>
      <c r="H26" s="44" t="s">
        <v>428</v>
      </c>
      <c r="I26" s="41" t="s">
        <v>15</v>
      </c>
      <c r="J26" s="41">
        <v>100020</v>
      </c>
      <c r="K26" s="41"/>
      <c r="L26" s="78"/>
      <c r="M26" s="9"/>
      <c r="N26" s="9"/>
      <c r="O26" s="9"/>
    </row>
    <row r="27" spans="1:15" ht="9.75">
      <c r="A27" s="21" t="s">
        <v>132</v>
      </c>
      <c r="B27" s="6"/>
      <c r="C27" s="8"/>
      <c r="D27" s="8">
        <f t="shared" si="0"/>
      </c>
      <c r="E27" s="6"/>
      <c r="F27" s="54"/>
      <c r="G27" s="83"/>
      <c r="H27" s="40"/>
      <c r="I27" s="40"/>
      <c r="J27" s="40"/>
      <c r="K27" s="40"/>
      <c r="L27" s="47"/>
      <c r="M27" s="9"/>
      <c r="N27" s="9"/>
      <c r="O27" s="9"/>
    </row>
    <row r="28" spans="1:15" ht="9.75">
      <c r="A28" s="22" t="s">
        <v>132</v>
      </c>
      <c r="B28" s="23" t="s">
        <v>352</v>
      </c>
      <c r="C28" s="24" t="s">
        <v>350</v>
      </c>
      <c r="D28" s="98" t="str">
        <f t="shared" si="0"/>
        <v>14-4C-HFSH</v>
      </c>
      <c r="E28" s="23" t="s">
        <v>351</v>
      </c>
      <c r="F28" s="55">
        <v>0.35</v>
      </c>
      <c r="G28" s="82">
        <v>8.89001778003556</v>
      </c>
      <c r="H28" s="44" t="s">
        <v>428</v>
      </c>
      <c r="I28" s="41" t="s">
        <v>15</v>
      </c>
      <c r="J28" s="41"/>
      <c r="K28" s="41" t="s">
        <v>388</v>
      </c>
      <c r="L28" s="78"/>
      <c r="M28" s="9"/>
      <c r="N28" s="9"/>
      <c r="O28" s="9"/>
    </row>
    <row r="29" spans="1:15" ht="9.75">
      <c r="A29" s="22" t="s">
        <v>132</v>
      </c>
      <c r="B29" s="23" t="s">
        <v>352</v>
      </c>
      <c r="C29" s="24" t="s">
        <v>353</v>
      </c>
      <c r="D29" s="98" t="str">
        <f t="shared" si="0"/>
        <v>14-2C-HFSH</v>
      </c>
      <c r="E29" s="23" t="s">
        <v>354</v>
      </c>
      <c r="F29" s="55">
        <v>0.3</v>
      </c>
      <c r="G29" s="82">
        <v>7.6200152400304795</v>
      </c>
      <c r="H29" s="44" t="s">
        <v>428</v>
      </c>
      <c r="I29" s="41" t="s">
        <v>15</v>
      </c>
      <c r="J29" s="41"/>
      <c r="K29" s="41" t="s">
        <v>388</v>
      </c>
      <c r="L29" s="78"/>
      <c r="M29" s="9"/>
      <c r="N29" s="9"/>
      <c r="O29" s="9"/>
    </row>
    <row r="30" spans="1:15" ht="9.75">
      <c r="A30" s="22" t="s">
        <v>132</v>
      </c>
      <c r="B30" s="23" t="s">
        <v>352</v>
      </c>
      <c r="C30" s="24" t="s">
        <v>355</v>
      </c>
      <c r="D30" s="98" t="str">
        <f t="shared" si="0"/>
        <v>16-4C-HFSH</v>
      </c>
      <c r="E30" s="23" t="s">
        <v>357</v>
      </c>
      <c r="F30" s="55">
        <v>0.323</v>
      </c>
      <c r="G30" s="82">
        <v>8.204216408432817</v>
      </c>
      <c r="H30" s="44" t="s">
        <v>428</v>
      </c>
      <c r="I30" s="41" t="s">
        <v>15</v>
      </c>
      <c r="J30" s="41"/>
      <c r="K30" s="41" t="s">
        <v>389</v>
      </c>
      <c r="L30" s="78"/>
      <c r="M30" s="9"/>
      <c r="N30" s="9"/>
      <c r="O30" s="9"/>
    </row>
    <row r="31" spans="1:15" ht="9.75">
      <c r="A31" s="22" t="s">
        <v>132</v>
      </c>
      <c r="B31" s="23" t="s">
        <v>352</v>
      </c>
      <c r="C31" s="24" t="s">
        <v>356</v>
      </c>
      <c r="D31" s="98" t="str">
        <f t="shared" si="0"/>
        <v>16-2C-HFSH</v>
      </c>
      <c r="E31" s="23" t="s">
        <v>358</v>
      </c>
      <c r="F31" s="55">
        <v>0.285</v>
      </c>
      <c r="G31" s="82">
        <v>7.239014478028955</v>
      </c>
      <c r="H31" s="44" t="s">
        <v>428</v>
      </c>
      <c r="I31" s="41" t="s">
        <v>15</v>
      </c>
      <c r="J31" s="41"/>
      <c r="K31" s="41" t="s">
        <v>389</v>
      </c>
      <c r="L31" s="78"/>
      <c r="M31" s="9"/>
      <c r="N31" s="9"/>
      <c r="O31" s="9"/>
    </row>
    <row r="32" spans="1:15" ht="9.75">
      <c r="A32" s="21" t="s">
        <v>142</v>
      </c>
      <c r="B32" s="6"/>
      <c r="C32" s="8"/>
      <c r="D32" s="8">
        <f t="shared" si="0"/>
      </c>
      <c r="E32" s="6"/>
      <c r="F32" s="54"/>
      <c r="G32" s="83"/>
      <c r="H32" s="40"/>
      <c r="I32" s="40"/>
      <c r="J32" s="40"/>
      <c r="K32" s="40"/>
      <c r="L32" s="47"/>
      <c r="M32" s="9"/>
      <c r="N32" s="9"/>
      <c r="O32" s="9"/>
    </row>
    <row r="33" spans="1:15" ht="9.75">
      <c r="A33" s="22" t="s">
        <v>83</v>
      </c>
      <c r="B33" s="23" t="s">
        <v>359</v>
      </c>
      <c r="C33" s="24" t="s">
        <v>360</v>
      </c>
      <c r="D33" s="98" t="str">
        <f t="shared" si="0"/>
        <v>RG11-HF</v>
      </c>
      <c r="E33" s="23" t="s">
        <v>361</v>
      </c>
      <c r="F33" s="55">
        <v>0.404</v>
      </c>
      <c r="G33" s="82">
        <v>10.261620523241048</v>
      </c>
      <c r="H33" s="44" t="s">
        <v>428</v>
      </c>
      <c r="I33" s="41" t="s">
        <v>15</v>
      </c>
      <c r="J33" s="41" t="s">
        <v>29</v>
      </c>
      <c r="K33" s="41"/>
      <c r="L33" s="78">
        <v>112606</v>
      </c>
      <c r="M33" s="9"/>
      <c r="N33" s="9"/>
      <c r="O33" s="9"/>
    </row>
    <row r="34" spans="1:15" ht="9.75">
      <c r="A34" s="21" t="s">
        <v>196</v>
      </c>
      <c r="B34" s="6"/>
      <c r="C34" s="8"/>
      <c r="D34" s="8">
        <f t="shared" si="0"/>
      </c>
      <c r="E34" s="6"/>
      <c r="F34" s="54"/>
      <c r="G34" s="83"/>
      <c r="H34" s="40"/>
      <c r="I34" s="40"/>
      <c r="J34" s="40"/>
      <c r="K34" s="40"/>
      <c r="L34" s="47"/>
      <c r="M34" s="9"/>
      <c r="N34" s="9"/>
      <c r="O34" s="9"/>
    </row>
    <row r="35" spans="1:15" ht="9.75">
      <c r="A35" s="22" t="s">
        <v>196</v>
      </c>
      <c r="B35" s="27" t="s">
        <v>364</v>
      </c>
      <c r="C35" s="26" t="s">
        <v>362</v>
      </c>
      <c r="D35" s="98" t="str">
        <f t="shared" si="0"/>
        <v>18/22-2C-HF</v>
      </c>
      <c r="E35" s="11" t="s">
        <v>363</v>
      </c>
      <c r="F35" s="61">
        <v>0.246</v>
      </c>
      <c r="G35" s="86">
        <v>6.248412496824994</v>
      </c>
      <c r="H35" s="44" t="s">
        <v>428</v>
      </c>
      <c r="I35" s="41" t="s">
        <v>15</v>
      </c>
      <c r="J35" s="41"/>
      <c r="K35" s="41"/>
      <c r="L35" s="78"/>
      <c r="M35" s="9"/>
      <c r="N35" s="9"/>
      <c r="O35" s="9"/>
    </row>
    <row r="36" spans="1:15" ht="9.75">
      <c r="A36" s="21" t="s">
        <v>142</v>
      </c>
      <c r="B36" s="6"/>
      <c r="C36" s="8"/>
      <c r="D36" s="8">
        <f t="shared" si="0"/>
      </c>
      <c r="E36" s="6"/>
      <c r="F36" s="54"/>
      <c r="G36" s="83"/>
      <c r="H36" s="40"/>
      <c r="I36" s="40"/>
      <c r="J36" s="40"/>
      <c r="K36" s="40"/>
      <c r="L36" s="47"/>
      <c r="M36" s="9"/>
      <c r="N36" s="9"/>
      <c r="O36" s="9"/>
    </row>
    <row r="37" spans="1:15" ht="10.5" thickBot="1">
      <c r="A37" s="29" t="s">
        <v>143</v>
      </c>
      <c r="B37" s="30" t="s">
        <v>145</v>
      </c>
      <c r="C37" s="31" t="s">
        <v>28</v>
      </c>
      <c r="D37" s="100" t="str">
        <f t="shared" si="0"/>
        <v>INTERFLEX-SD</v>
      </c>
      <c r="E37" s="30" t="s">
        <v>20</v>
      </c>
      <c r="F37" s="65">
        <v>0.236</v>
      </c>
      <c r="G37" s="89">
        <v>5.994411988823977</v>
      </c>
      <c r="H37" s="42" t="s">
        <v>29</v>
      </c>
      <c r="I37" s="42" t="s">
        <v>15</v>
      </c>
      <c r="J37" s="42"/>
      <c r="K37" s="42" t="s">
        <v>454</v>
      </c>
      <c r="L37" s="81">
        <v>112951</v>
      </c>
      <c r="M37" s="9"/>
      <c r="N37" s="9"/>
      <c r="O37" s="9"/>
    </row>
    <row r="39" spans="8:9" ht="9.75">
      <c r="H39" s="43" t="s">
        <v>429</v>
      </c>
      <c r="I39" s="1" t="s">
        <v>433</v>
      </c>
    </row>
    <row r="40" spans="8:9" ht="9.75">
      <c r="H40" s="43" t="s">
        <v>430</v>
      </c>
      <c r="I40" s="1" t="s">
        <v>434</v>
      </c>
    </row>
    <row r="41" spans="8:9" ht="9.75">
      <c r="H41" s="43" t="s">
        <v>431</v>
      </c>
      <c r="I41" s="1" t="s">
        <v>435</v>
      </c>
    </row>
    <row r="42" spans="8:9" ht="9.75">
      <c r="H42" s="43" t="s">
        <v>432</v>
      </c>
      <c r="I42" s="1" t="s">
        <v>436</v>
      </c>
    </row>
  </sheetData>
  <sheetProtection/>
  <mergeCells count="2">
    <mergeCell ref="J1:L1"/>
    <mergeCell ref="F1:G1"/>
  </mergeCells>
  <printOptions gridLines="1"/>
  <pageMargins left="0.75" right="0.75" top="1" bottom="1" header="0.5" footer="0.5"/>
  <pageSetup fitToHeight="2" fitToWidth="1" horizontalDpi="600" verticalDpi="600" orientation="landscape" scale="58"/>
  <headerFooter alignWithMargins="0">
    <oddHeader>&amp;C&amp;14ShipBoard Wire Schedule</oddHeader>
    <oddFooter>&amp;L02/22/2013&amp;C&amp;G&amp;RPage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Liberty Wire and Cable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Parrett</dc:creator>
  <cp:keywords/>
  <dc:description/>
  <cp:lastModifiedBy>John Kerns</cp:lastModifiedBy>
  <cp:lastPrinted>2010-02-16T21:26:43Z</cp:lastPrinted>
  <dcterms:created xsi:type="dcterms:W3CDTF">2007-02-14T20:09:11Z</dcterms:created>
  <dcterms:modified xsi:type="dcterms:W3CDTF">2013-04-22T18:50:29Z</dcterms:modified>
  <cp:category/>
  <cp:version/>
  <cp:contentType/>
  <cp:contentStatus/>
</cp:coreProperties>
</file>